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" sheetId="1" r:id="rId1"/>
  </sheets>
  <definedNames>
    <definedName name="_xlnm.Print_Area" localSheetId="0">'小学'!$A:$K</definedName>
    <definedName name="_xlnm.Print_Titles" localSheetId="0">'小学'!$2:$3</definedName>
  </definedNames>
  <calcPr fullCalcOnLoad="1"/>
</workbook>
</file>

<file path=xl/sharedStrings.xml><?xml version="1.0" encoding="utf-8"?>
<sst xmlns="http://schemas.openxmlformats.org/spreadsheetml/2006/main" count="209" uniqueCount="186">
  <si>
    <r>
      <t>附件</t>
    </r>
    <r>
      <rPr>
        <sz val="12"/>
        <rFont val="Arial"/>
        <family val="2"/>
      </rPr>
      <t>1</t>
    </r>
  </si>
  <si>
    <r>
      <t>将乐县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年中小学幼儿园公开招聘新任教师
考试成绩一览表（中小学岗位类）</t>
    </r>
  </si>
  <si>
    <t>招聘岗位</t>
  </si>
  <si>
    <t>招聘人数</t>
  </si>
  <si>
    <t>准考证号</t>
  </si>
  <si>
    <t>姓名</t>
  </si>
  <si>
    <t>笔试百分制成绩</t>
  </si>
  <si>
    <t>笔试百分制成绩（40%）</t>
  </si>
  <si>
    <t>面试总成绩</t>
  </si>
  <si>
    <t>面试总成绩（60%）</t>
  </si>
  <si>
    <t>总成绩</t>
  </si>
  <si>
    <t>位次</t>
  </si>
  <si>
    <t>备注</t>
  </si>
  <si>
    <t>小学语文教师（乡镇）</t>
  </si>
  <si>
    <t>641122101934</t>
  </si>
  <si>
    <t>李佳敏</t>
  </si>
  <si>
    <t>641122101607</t>
  </si>
  <si>
    <t>裴莹</t>
  </si>
  <si>
    <t>641122102069</t>
  </si>
  <si>
    <t>钟丽</t>
  </si>
  <si>
    <t>641122101797</t>
  </si>
  <si>
    <t>廖春琴</t>
  </si>
  <si>
    <t>641122101924</t>
  </si>
  <si>
    <t>伍丹婷</t>
  </si>
  <si>
    <t>641122101621</t>
  </si>
  <si>
    <t>叶颖</t>
  </si>
  <si>
    <t>递补</t>
  </si>
  <si>
    <t>641122101542</t>
  </si>
  <si>
    <t>林兆花</t>
  </si>
  <si>
    <t>/</t>
  </si>
  <si>
    <t>资格复审放弃</t>
  </si>
  <si>
    <t>小学语文教师（城区）</t>
  </si>
  <si>
    <t>641122101500</t>
  </si>
  <si>
    <t>汤舒雯</t>
  </si>
  <si>
    <t>641122101618</t>
  </si>
  <si>
    <t>罗超萍</t>
  </si>
  <si>
    <t>641122101597</t>
  </si>
  <si>
    <t>饶继连</t>
  </si>
  <si>
    <t>小学数学教师</t>
  </si>
  <si>
    <t>641222103034</t>
  </si>
  <si>
    <t>杨一晨</t>
  </si>
  <si>
    <t>641222102250</t>
  </si>
  <si>
    <t>吴迪娜</t>
  </si>
  <si>
    <t>641222102826</t>
  </si>
  <si>
    <t>刘晨昕</t>
  </si>
  <si>
    <t>641222102136</t>
  </si>
  <si>
    <t>廖舒婷</t>
  </si>
  <si>
    <t>641222102314</t>
  </si>
  <si>
    <t>肖瑶</t>
  </si>
  <si>
    <t>641222102679</t>
  </si>
  <si>
    <t>肖楚玲</t>
  </si>
  <si>
    <t>小学英语教师（城区）</t>
  </si>
  <si>
    <t>641322103347</t>
  </si>
  <si>
    <t>钟微</t>
  </si>
  <si>
    <t>641322103191</t>
  </si>
  <si>
    <t>华燕榕</t>
  </si>
  <si>
    <t>641322103187</t>
  </si>
  <si>
    <t>张晓璠</t>
  </si>
  <si>
    <t>641322103171</t>
  </si>
  <si>
    <t>杨秋凤</t>
  </si>
  <si>
    <t>641322103212</t>
  </si>
  <si>
    <t>陈莹芝</t>
  </si>
  <si>
    <t>641322103137</t>
  </si>
  <si>
    <t>吴建梅</t>
  </si>
  <si>
    <t>小学英语教师（乡镇）</t>
  </si>
  <si>
    <t>641322103268</t>
  </si>
  <si>
    <t>胡嘉欣</t>
  </si>
  <si>
    <t>641322103177</t>
  </si>
  <si>
    <t>艾耀婷</t>
  </si>
  <si>
    <t>641322103386</t>
  </si>
  <si>
    <t>车功杰</t>
  </si>
  <si>
    <t>小学品德教师</t>
  </si>
  <si>
    <t>641522103541</t>
  </si>
  <si>
    <t>陶淑娟</t>
  </si>
  <si>
    <t>、</t>
  </si>
  <si>
    <t>641522103531</t>
  </si>
  <si>
    <t>郑巧莲</t>
  </si>
  <si>
    <t>641522103558</t>
  </si>
  <si>
    <t>张颖</t>
  </si>
  <si>
    <t>小学综合实践活动教师</t>
  </si>
  <si>
    <t>641622103665</t>
  </si>
  <si>
    <t>杨静</t>
  </si>
  <si>
    <t>641622103723</t>
  </si>
  <si>
    <t>陈雯</t>
  </si>
  <si>
    <t>641622103700</t>
  </si>
  <si>
    <t>江忠花</t>
  </si>
  <si>
    <t>小学信息技术教师</t>
  </si>
  <si>
    <t>642022104336</t>
  </si>
  <si>
    <t>张静岚</t>
  </si>
  <si>
    <t>642022104391</t>
  </si>
  <si>
    <t>徐莉</t>
  </si>
  <si>
    <t>642022104353</t>
  </si>
  <si>
    <t>徐露丹</t>
  </si>
  <si>
    <t>小学心理健康教育教师</t>
  </si>
  <si>
    <t>642122104408</t>
  </si>
  <si>
    <t>郑桂兰</t>
  </si>
  <si>
    <t>高中语文教师</t>
  </si>
  <si>
    <t>643122104430</t>
  </si>
  <si>
    <t>冯一琳</t>
  </si>
  <si>
    <t>初中语文教师（乡镇）</t>
  </si>
  <si>
    <t>643122104458</t>
  </si>
  <si>
    <t>邱玲健</t>
  </si>
  <si>
    <t>初中语文教师（城区）</t>
  </si>
  <si>
    <t>643122104469</t>
  </si>
  <si>
    <t>伍婧</t>
  </si>
  <si>
    <t>643122104445</t>
  </si>
  <si>
    <t>高萱楠</t>
  </si>
  <si>
    <t>643122104451</t>
  </si>
  <si>
    <t>杨舒霏</t>
  </si>
  <si>
    <t>高中数学老师</t>
  </si>
  <si>
    <t>空缺</t>
  </si>
  <si>
    <t>初中数学教师</t>
  </si>
  <si>
    <t>643222104498</t>
  </si>
  <si>
    <t>汪素花</t>
  </si>
  <si>
    <t>643222104540</t>
  </si>
  <si>
    <t>宋潮雨</t>
  </si>
  <si>
    <t>643222104507</t>
  </si>
  <si>
    <t>陈若云</t>
  </si>
  <si>
    <t>高中英语教师</t>
  </si>
  <si>
    <t>643322104676</t>
  </si>
  <si>
    <t>赖丽莹</t>
  </si>
  <si>
    <t>免笔试</t>
  </si>
  <si>
    <t>643322104699</t>
  </si>
  <si>
    <t>朱雪美</t>
  </si>
  <si>
    <t>643322104806</t>
  </si>
  <si>
    <t>李莉</t>
  </si>
  <si>
    <t>初中英语教师（城区）</t>
  </si>
  <si>
    <t>643322104769</t>
  </si>
  <si>
    <t>官月婷</t>
  </si>
  <si>
    <t>643322104792</t>
  </si>
  <si>
    <t>吴文婕</t>
  </si>
  <si>
    <t>643322104774</t>
  </si>
  <si>
    <t>陈淑妹</t>
  </si>
  <si>
    <t>初中英语教师（乡镇）</t>
  </si>
  <si>
    <t>643322104644</t>
  </si>
  <si>
    <t>肖文婷</t>
  </si>
  <si>
    <t>643322104803</t>
  </si>
  <si>
    <t>张力云</t>
  </si>
  <si>
    <t>643322104797</t>
  </si>
  <si>
    <t>邢晓敏</t>
  </si>
  <si>
    <t>初中物理教师</t>
  </si>
  <si>
    <t>643422104809</t>
  </si>
  <si>
    <t>廖志斌</t>
  </si>
  <si>
    <t>643422104824</t>
  </si>
  <si>
    <t>郭若君</t>
  </si>
  <si>
    <t>高中化学教师</t>
  </si>
  <si>
    <t>643522104832</t>
  </si>
  <si>
    <t>王淑敏</t>
  </si>
  <si>
    <t>643522104843</t>
  </si>
  <si>
    <t>王宝</t>
  </si>
  <si>
    <t>初中化学教师</t>
  </si>
  <si>
    <t>643522104835</t>
  </si>
  <si>
    <t>邱艳芳</t>
  </si>
  <si>
    <t>643522104829</t>
  </si>
  <si>
    <t>罗秀平</t>
  </si>
  <si>
    <t>初中生物教师</t>
  </si>
  <si>
    <t>643622104868</t>
  </si>
  <si>
    <t>肖秀玲</t>
  </si>
  <si>
    <t>643622104902</t>
  </si>
  <si>
    <t>谢扬波</t>
  </si>
  <si>
    <t>初中思想政治教师</t>
  </si>
  <si>
    <t>643722104906</t>
  </si>
  <si>
    <t>陈春枝</t>
  </si>
  <si>
    <t>643722104911</t>
  </si>
  <si>
    <t>肖燕清</t>
  </si>
  <si>
    <t>初中历史教师（城区）</t>
  </si>
  <si>
    <t>643822104918</t>
  </si>
  <si>
    <t>饶志超</t>
  </si>
  <si>
    <t>初中历史教师（乡镇）</t>
  </si>
  <si>
    <t>643822104928</t>
  </si>
  <si>
    <t>范顺兰</t>
  </si>
  <si>
    <t>643822104927</t>
  </si>
  <si>
    <t>徐振伟</t>
  </si>
  <si>
    <t>643822104917</t>
  </si>
  <si>
    <t>聂荣辉</t>
  </si>
  <si>
    <t>初中地理老师（乡镇）</t>
  </si>
  <si>
    <t>初中心理健康教育教师（城区）</t>
  </si>
  <si>
    <t>644622105258</t>
  </si>
  <si>
    <t>曹晓清</t>
  </si>
  <si>
    <t>644622105255</t>
  </si>
  <si>
    <t>张悦婷</t>
  </si>
  <si>
    <t>644622105278</t>
  </si>
  <si>
    <t>郑慧兰</t>
  </si>
  <si>
    <t>初中心理健康教育教师（乡镇）</t>
  </si>
  <si>
    <t>644622105254</t>
  </si>
  <si>
    <t>彭巧巧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</si>
</sst>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仿宋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13" fillId="3" borderId="1" applyNumberFormat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1" fillId="0" borderId="0">
      <alignment vertical="center"/>
      <protection/>
    </xf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81" applyFont="1" applyFill="1" applyBorder="1" applyAlignment="1">
      <alignment horizontal="center" vertical="center" wrapText="1"/>
      <protection/>
    </xf>
    <xf numFmtId="176" fontId="6" fillId="0" borderId="9" xfId="81" applyNumberFormat="1" applyFont="1" applyFill="1" applyBorder="1" applyAlignment="1">
      <alignment horizontal="center" vertical="center" wrapText="1"/>
      <protection/>
    </xf>
    <xf numFmtId="177" fontId="6" fillId="0" borderId="9" xfId="8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1" fillId="0" borderId="9" xfId="100" applyNumberFormat="1" applyFont="1" applyFill="1" applyBorder="1" applyAlignment="1">
      <alignment horizontal="center" vertical="center" wrapText="1"/>
      <protection/>
    </xf>
    <xf numFmtId="176" fontId="1" fillId="0" borderId="9" xfId="75" applyNumberFormat="1" applyFont="1" applyFill="1" applyBorder="1" applyAlignment="1">
      <alignment horizontal="center" vertical="center" wrapText="1"/>
      <protection/>
    </xf>
    <xf numFmtId="176" fontId="8" fillId="0" borderId="9" xfId="98" applyNumberFormat="1" applyFont="1" applyFill="1" applyBorder="1" applyAlignment="1">
      <alignment horizontal="center" vertical="center" wrapText="1"/>
      <protection/>
    </xf>
    <xf numFmtId="177" fontId="8" fillId="0" borderId="9" xfId="0" applyNumberFormat="1" applyFont="1" applyBorder="1" applyAlignment="1">
      <alignment horizontal="center" vertical="center"/>
    </xf>
    <xf numFmtId="0" fontId="8" fillId="0" borderId="9" xfId="43" applyFont="1" applyFill="1" applyBorder="1" applyAlignment="1">
      <alignment horizontal="center" vertical="center" wrapText="1"/>
      <protection/>
    </xf>
    <xf numFmtId="0" fontId="1" fillId="0" borderId="10" xfId="82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8" fillId="0" borderId="9" xfId="84" applyFont="1" applyFill="1" applyBorder="1" applyAlignment="1">
      <alignment horizontal="center" vertical="center" wrapText="1"/>
      <protection/>
    </xf>
    <xf numFmtId="0" fontId="1" fillId="0" borderId="9" xfId="84" applyFont="1" applyFill="1" applyBorder="1" applyAlignment="1">
      <alignment horizontal="center" vertical="center" wrapText="1"/>
      <protection/>
    </xf>
    <xf numFmtId="0" fontId="8" fillId="0" borderId="9" xfId="88" applyFont="1" applyFill="1" applyBorder="1" applyAlignment="1">
      <alignment horizontal="center" vertical="center" wrapText="1"/>
      <protection/>
    </xf>
    <xf numFmtId="0" fontId="8" fillId="0" borderId="9" xfId="94" applyFont="1" applyFill="1" applyBorder="1" applyAlignment="1">
      <alignment horizontal="center" vertical="center" wrapText="1"/>
      <protection/>
    </xf>
    <xf numFmtId="0" fontId="1" fillId="0" borderId="9" xfId="92" applyFont="1" applyFill="1" applyBorder="1" applyAlignment="1">
      <alignment horizontal="center" vertical="center" wrapText="1"/>
      <protection/>
    </xf>
    <xf numFmtId="0" fontId="1" fillId="0" borderId="9" xfId="89" applyFont="1" applyFill="1" applyBorder="1" applyAlignment="1">
      <alignment horizontal="center" vertical="center" wrapText="1"/>
      <protection/>
    </xf>
    <xf numFmtId="0" fontId="1" fillId="0" borderId="9" xfId="91" applyFont="1" applyFill="1" applyBorder="1" applyAlignment="1">
      <alignment horizontal="center" vertical="center" wrapText="1"/>
      <protection/>
    </xf>
    <xf numFmtId="0" fontId="1" fillId="0" borderId="9" xfId="93" applyFont="1" applyFill="1" applyBorder="1" applyAlignment="1">
      <alignment horizontal="center" vertical="center" wrapText="1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0" fontId="8" fillId="0" borderId="9" xfId="96" applyFont="1" applyFill="1" applyBorder="1" applyAlignment="1">
      <alignment horizontal="center" vertical="center" wrapText="1"/>
      <protection/>
    </xf>
    <xf numFmtId="0" fontId="8" fillId="0" borderId="9" xfId="97" applyFont="1" applyFill="1" applyBorder="1" applyAlignment="1">
      <alignment horizontal="center" vertical="center" wrapText="1"/>
      <protection/>
    </xf>
    <xf numFmtId="0" fontId="1" fillId="0" borderId="9" xfId="98" applyFont="1" applyFill="1" applyBorder="1" applyAlignment="1">
      <alignment horizontal="center" vertical="center" wrapText="1"/>
      <protection/>
    </xf>
    <xf numFmtId="0" fontId="8" fillId="0" borderId="9" xfId="98" applyFont="1" applyFill="1" applyBorder="1" applyAlignment="1">
      <alignment horizontal="center" vertical="center" wrapText="1"/>
      <protection/>
    </xf>
    <xf numFmtId="0" fontId="7" fillId="0" borderId="9" xfId="0" applyFont="1" applyBorder="1" applyAlignment="1" quotePrefix="1">
      <alignment horizontal="center" vertical="center"/>
    </xf>
  </cellXfs>
  <cellStyles count="8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11" xfId="70"/>
    <cellStyle name="常规 13" xfId="71"/>
    <cellStyle name="常规 2 6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19" xfId="79"/>
    <cellStyle name="常规 2 12" xfId="80"/>
    <cellStyle name="常规 27" xfId="81"/>
    <cellStyle name="常规 32" xfId="82"/>
    <cellStyle name="常规 30" xfId="83"/>
    <cellStyle name="常规 33" xfId="84"/>
    <cellStyle name="常规 34" xfId="85"/>
    <cellStyle name="常规 35" xfId="86"/>
    <cellStyle name="常规 40" xfId="87"/>
    <cellStyle name="常规 36" xfId="88"/>
    <cellStyle name="常规 41" xfId="89"/>
    <cellStyle name="常规 37" xfId="90"/>
    <cellStyle name="常规 42" xfId="91"/>
    <cellStyle name="常规 38" xfId="92"/>
    <cellStyle name="常规 43" xfId="93"/>
    <cellStyle name="常规 4" xfId="94"/>
    <cellStyle name="常规 45" xfId="95"/>
    <cellStyle name="常规 46" xfId="96"/>
    <cellStyle name="常规 47" xfId="97"/>
    <cellStyle name="常规 48" xfId="98"/>
    <cellStyle name="常规 6 3" xfId="99"/>
    <cellStyle name="常规 7" xfId="100"/>
    <cellStyle name="常规 8" xfId="101"/>
    <cellStyle name="常规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A4" activePane="bottomLeft" state="frozen"/>
      <selection pane="bottomLeft" activeCell="N10" sqref="N10"/>
    </sheetView>
  </sheetViews>
  <sheetFormatPr defaultColWidth="9.140625" defaultRowHeight="12.75"/>
  <cols>
    <col min="1" max="1" width="16.7109375" style="2" customWidth="1"/>
    <col min="2" max="2" width="8.140625" style="2" customWidth="1"/>
    <col min="3" max="3" width="19.28125" style="2" customWidth="1"/>
    <col min="4" max="4" width="13.421875" style="2" customWidth="1"/>
    <col min="5" max="5" width="10.28125" style="2" customWidth="1"/>
    <col min="6" max="6" width="12.7109375" style="2" customWidth="1"/>
    <col min="7" max="7" width="10.8515625" style="3" customWidth="1"/>
    <col min="8" max="8" width="12.7109375" style="2" customWidth="1"/>
    <col min="9" max="9" width="11.140625" style="3" customWidth="1"/>
    <col min="10" max="10" width="10.8515625" style="2" customWidth="1"/>
    <col min="11" max="11" width="15.140625" style="2" customWidth="1"/>
    <col min="12" max="12" width="12.8515625" style="2" bestFit="1" customWidth="1"/>
    <col min="13" max="16384" width="9.140625" style="2" customWidth="1"/>
  </cols>
  <sheetData>
    <row r="1" ht="39" customHeight="1">
      <c r="A1" s="4" t="s">
        <v>0</v>
      </c>
    </row>
    <row r="2" spans="1:11" ht="6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7" t="s">
        <v>11</v>
      </c>
      <c r="K3" s="7" t="s">
        <v>12</v>
      </c>
    </row>
    <row r="4" spans="1:11" s="1" customFormat="1" ht="21.75" customHeight="1">
      <c r="A4" s="10" t="s">
        <v>13</v>
      </c>
      <c r="B4" s="11">
        <v>2</v>
      </c>
      <c r="C4" s="11" t="s">
        <v>14</v>
      </c>
      <c r="D4" s="12" t="s">
        <v>15</v>
      </c>
      <c r="E4" s="13">
        <v>69.46666666666667</v>
      </c>
      <c r="F4" s="13">
        <f>E4*0.4</f>
        <v>27.78666666666667</v>
      </c>
      <c r="G4" s="14">
        <v>86.8</v>
      </c>
      <c r="H4" s="13">
        <f>G4*0.6</f>
        <v>52.08</v>
      </c>
      <c r="I4" s="14">
        <f>SUM(F4+H4)</f>
        <v>79.86666666666667</v>
      </c>
      <c r="J4" s="29">
        <v>1</v>
      </c>
      <c r="K4" s="29"/>
    </row>
    <row r="5" spans="1:11" s="1" customFormat="1" ht="21.75" customHeight="1">
      <c r="A5" s="10"/>
      <c r="B5" s="11"/>
      <c r="C5" s="11" t="s">
        <v>16</v>
      </c>
      <c r="D5" s="12" t="s">
        <v>17</v>
      </c>
      <c r="E5" s="13">
        <v>66.8</v>
      </c>
      <c r="F5" s="13">
        <f aca="true" t="shared" si="0" ref="F5:F70">E5*0.4</f>
        <v>26.72</v>
      </c>
      <c r="G5" s="14">
        <v>83.6</v>
      </c>
      <c r="H5" s="13">
        <f aca="true" t="shared" si="1" ref="H5:H70">G5*0.6</f>
        <v>50.16</v>
      </c>
      <c r="I5" s="14">
        <f aca="true" t="shared" si="2" ref="I5:I70">SUM(F5+H5)</f>
        <v>76.88</v>
      </c>
      <c r="J5" s="29">
        <v>2</v>
      </c>
      <c r="K5" s="29"/>
    </row>
    <row r="6" spans="1:11" s="1" customFormat="1" ht="21.75" customHeight="1">
      <c r="A6" s="10"/>
      <c r="B6" s="11"/>
      <c r="C6" s="11" t="s">
        <v>18</v>
      </c>
      <c r="D6" s="12" t="s">
        <v>19</v>
      </c>
      <c r="E6" s="13">
        <v>65.8</v>
      </c>
      <c r="F6" s="13">
        <f t="shared" si="0"/>
        <v>26.32</v>
      </c>
      <c r="G6" s="14">
        <v>80.3</v>
      </c>
      <c r="H6" s="13">
        <f t="shared" si="1"/>
        <v>48.18</v>
      </c>
      <c r="I6" s="14">
        <f t="shared" si="2"/>
        <v>74.5</v>
      </c>
      <c r="J6" s="29">
        <v>3</v>
      </c>
      <c r="K6" s="29"/>
    </row>
    <row r="7" spans="1:11" s="1" customFormat="1" ht="21.75" customHeight="1">
      <c r="A7" s="10"/>
      <c r="B7" s="11"/>
      <c r="C7" s="11" t="s">
        <v>20</v>
      </c>
      <c r="D7" s="12" t="s">
        <v>21</v>
      </c>
      <c r="E7" s="13">
        <v>65.73333333333333</v>
      </c>
      <c r="F7" s="13">
        <f t="shared" si="0"/>
        <v>26.293333333333337</v>
      </c>
      <c r="G7" s="14">
        <v>80.3</v>
      </c>
      <c r="H7" s="13">
        <f t="shared" si="1"/>
        <v>48.18</v>
      </c>
      <c r="I7" s="14">
        <f t="shared" si="2"/>
        <v>74.47333333333333</v>
      </c>
      <c r="J7" s="29">
        <v>4</v>
      </c>
      <c r="K7" s="29"/>
    </row>
    <row r="8" spans="1:11" s="1" customFormat="1" ht="21.75" customHeight="1">
      <c r="A8" s="10"/>
      <c r="B8" s="11"/>
      <c r="C8" s="45" t="s">
        <v>22</v>
      </c>
      <c r="D8" s="16" t="s">
        <v>23</v>
      </c>
      <c r="E8" s="13">
        <v>63.13</v>
      </c>
      <c r="F8" s="13">
        <f>E8*0.4</f>
        <v>25.252000000000002</v>
      </c>
      <c r="G8" s="14">
        <v>79.8</v>
      </c>
      <c r="H8" s="13">
        <f>G8*0.6</f>
        <v>47.879999999999995</v>
      </c>
      <c r="I8" s="14">
        <f>SUM(F8+H8)</f>
        <v>73.132</v>
      </c>
      <c r="J8" s="29">
        <v>5</v>
      </c>
      <c r="K8" s="29"/>
    </row>
    <row r="9" spans="1:11" s="1" customFormat="1" ht="21.75" customHeight="1">
      <c r="A9" s="10"/>
      <c r="B9" s="11"/>
      <c r="C9" s="11" t="s">
        <v>24</v>
      </c>
      <c r="D9" s="12" t="s">
        <v>25</v>
      </c>
      <c r="E9" s="13">
        <v>64.60000000000001</v>
      </c>
      <c r="F9" s="13">
        <f>E9*0.4</f>
        <v>25.840000000000003</v>
      </c>
      <c r="G9" s="14">
        <v>77.4</v>
      </c>
      <c r="H9" s="13">
        <f>G9*0.6</f>
        <v>46.440000000000005</v>
      </c>
      <c r="I9" s="14">
        <f>SUM(F9+H9)</f>
        <v>72.28</v>
      </c>
      <c r="J9" s="29">
        <v>6</v>
      </c>
      <c r="K9" s="29" t="s">
        <v>26</v>
      </c>
    </row>
    <row r="10" spans="1:11" s="1" customFormat="1" ht="21.75" customHeight="1">
      <c r="A10" s="10"/>
      <c r="B10" s="11"/>
      <c r="C10" s="11" t="s">
        <v>27</v>
      </c>
      <c r="D10" s="12" t="s">
        <v>28</v>
      </c>
      <c r="E10" s="13">
        <v>63.93333333333334</v>
      </c>
      <c r="F10" s="13">
        <f t="shared" si="0"/>
        <v>25.573333333333338</v>
      </c>
      <c r="G10" s="14" t="s">
        <v>29</v>
      </c>
      <c r="H10" s="14" t="s">
        <v>29</v>
      </c>
      <c r="I10" s="14" t="s">
        <v>29</v>
      </c>
      <c r="J10" s="29"/>
      <c r="K10" s="29" t="s">
        <v>30</v>
      </c>
    </row>
    <row r="11" spans="1:11" s="1" customFormat="1" ht="21.75" customHeight="1">
      <c r="A11" s="17" t="s">
        <v>31</v>
      </c>
      <c r="B11" s="18">
        <v>1</v>
      </c>
      <c r="C11" s="18" t="s">
        <v>32</v>
      </c>
      <c r="D11" s="19" t="s">
        <v>33</v>
      </c>
      <c r="E11" s="20">
        <v>69.39999999999999</v>
      </c>
      <c r="F11" s="20">
        <f t="shared" si="0"/>
        <v>27.759999999999998</v>
      </c>
      <c r="G11" s="21">
        <v>85.7</v>
      </c>
      <c r="H11" s="20">
        <f t="shared" si="1"/>
        <v>51.42</v>
      </c>
      <c r="I11" s="21">
        <f t="shared" si="2"/>
        <v>79.18</v>
      </c>
      <c r="J11" s="30">
        <v>1</v>
      </c>
      <c r="K11" s="30"/>
    </row>
    <row r="12" spans="1:11" s="1" customFormat="1" ht="21.75" customHeight="1">
      <c r="A12" s="10"/>
      <c r="B12" s="11"/>
      <c r="C12" s="11" t="s">
        <v>34</v>
      </c>
      <c r="D12" s="12" t="s">
        <v>35</v>
      </c>
      <c r="E12" s="13">
        <v>68.86666666666666</v>
      </c>
      <c r="F12" s="13">
        <f t="shared" si="0"/>
        <v>27.546666666666667</v>
      </c>
      <c r="G12" s="14">
        <v>82</v>
      </c>
      <c r="H12" s="13">
        <f t="shared" si="1"/>
        <v>49.199999999999996</v>
      </c>
      <c r="I12" s="14">
        <f t="shared" si="2"/>
        <v>76.74666666666667</v>
      </c>
      <c r="J12" s="31">
        <v>2</v>
      </c>
      <c r="K12" s="31"/>
    </row>
    <row r="13" spans="1:11" s="1" customFormat="1" ht="21.75" customHeight="1">
      <c r="A13" s="10"/>
      <c r="B13" s="11"/>
      <c r="C13" s="11" t="s">
        <v>36</v>
      </c>
      <c r="D13" s="12" t="s">
        <v>37</v>
      </c>
      <c r="E13" s="13">
        <v>66.73333333333333</v>
      </c>
      <c r="F13" s="13">
        <f t="shared" si="0"/>
        <v>26.693333333333335</v>
      </c>
      <c r="G13" s="14">
        <v>79.4</v>
      </c>
      <c r="H13" s="13">
        <f t="shared" si="1"/>
        <v>47.64</v>
      </c>
      <c r="I13" s="14">
        <f t="shared" si="2"/>
        <v>74.33333333333334</v>
      </c>
      <c r="J13" s="31">
        <v>3</v>
      </c>
      <c r="K13" s="31"/>
    </row>
    <row r="14" spans="1:11" s="1" customFormat="1" ht="21.75" customHeight="1">
      <c r="A14" s="10" t="s">
        <v>38</v>
      </c>
      <c r="B14" s="11">
        <v>2</v>
      </c>
      <c r="C14" s="11" t="s">
        <v>39</v>
      </c>
      <c r="D14" s="12" t="s">
        <v>40</v>
      </c>
      <c r="E14" s="13">
        <v>79.66666666666667</v>
      </c>
      <c r="F14" s="13">
        <f t="shared" si="0"/>
        <v>31.86666666666667</v>
      </c>
      <c r="G14" s="14">
        <v>89.6</v>
      </c>
      <c r="H14" s="13">
        <f t="shared" si="1"/>
        <v>53.76</v>
      </c>
      <c r="I14" s="14">
        <f t="shared" si="2"/>
        <v>85.62666666666667</v>
      </c>
      <c r="J14" s="32">
        <v>1</v>
      </c>
      <c r="K14" s="33"/>
    </row>
    <row r="15" spans="1:11" s="1" customFormat="1" ht="21.75" customHeight="1">
      <c r="A15" s="10"/>
      <c r="B15" s="11"/>
      <c r="C15" s="11" t="s">
        <v>41</v>
      </c>
      <c r="D15" s="12" t="s">
        <v>42</v>
      </c>
      <c r="E15" s="13">
        <v>75.93333333333334</v>
      </c>
      <c r="F15" s="13">
        <f t="shared" si="0"/>
        <v>30.373333333333335</v>
      </c>
      <c r="G15" s="14">
        <v>88.8</v>
      </c>
      <c r="H15" s="13">
        <f t="shared" si="1"/>
        <v>53.279999999999994</v>
      </c>
      <c r="I15" s="14">
        <f t="shared" si="2"/>
        <v>83.65333333333334</v>
      </c>
      <c r="J15" s="32">
        <v>2</v>
      </c>
      <c r="K15" s="32"/>
    </row>
    <row r="16" spans="1:11" s="1" customFormat="1" ht="21.75" customHeight="1">
      <c r="A16" s="10"/>
      <c r="B16" s="11"/>
      <c r="C16" s="11" t="s">
        <v>43</v>
      </c>
      <c r="D16" s="12" t="s">
        <v>44</v>
      </c>
      <c r="E16" s="13">
        <v>79.26666666666667</v>
      </c>
      <c r="F16" s="13">
        <f t="shared" si="0"/>
        <v>31.706666666666667</v>
      </c>
      <c r="G16" s="14">
        <v>84.7</v>
      </c>
      <c r="H16" s="13">
        <f t="shared" si="1"/>
        <v>50.82</v>
      </c>
      <c r="I16" s="14">
        <f t="shared" si="2"/>
        <v>82.52666666666667</v>
      </c>
      <c r="J16" s="33">
        <v>3</v>
      </c>
      <c r="K16" s="32"/>
    </row>
    <row r="17" spans="1:11" s="1" customFormat="1" ht="21.75" customHeight="1">
      <c r="A17" s="10"/>
      <c r="B17" s="11"/>
      <c r="C17" s="11" t="s">
        <v>45</v>
      </c>
      <c r="D17" s="12" t="s">
        <v>46</v>
      </c>
      <c r="E17" s="13">
        <v>73.73333333333333</v>
      </c>
      <c r="F17" s="13">
        <f t="shared" si="0"/>
        <v>29.493333333333336</v>
      </c>
      <c r="G17" s="22">
        <v>86.4</v>
      </c>
      <c r="H17" s="13">
        <f t="shared" si="1"/>
        <v>51.84</v>
      </c>
      <c r="I17" s="14">
        <f t="shared" si="2"/>
        <v>81.33333333333334</v>
      </c>
      <c r="J17" s="32">
        <v>4</v>
      </c>
      <c r="K17" s="32"/>
    </row>
    <row r="18" spans="1:11" s="1" customFormat="1" ht="21.75" customHeight="1">
      <c r="A18" s="10"/>
      <c r="B18" s="11"/>
      <c r="C18" s="11" t="s">
        <v>47</v>
      </c>
      <c r="D18" s="12" t="s">
        <v>48</v>
      </c>
      <c r="E18" s="13">
        <v>73.33333333333333</v>
      </c>
      <c r="F18" s="13">
        <f t="shared" si="0"/>
        <v>29.333333333333332</v>
      </c>
      <c r="G18" s="14">
        <v>82.4</v>
      </c>
      <c r="H18" s="13">
        <f t="shared" si="1"/>
        <v>49.440000000000005</v>
      </c>
      <c r="I18" s="14">
        <f t="shared" si="2"/>
        <v>78.77333333333334</v>
      </c>
      <c r="J18" s="32">
        <v>5</v>
      </c>
      <c r="K18" s="32"/>
    </row>
    <row r="19" spans="1:11" s="1" customFormat="1" ht="21.75" customHeight="1">
      <c r="A19" s="10"/>
      <c r="B19" s="11"/>
      <c r="C19" s="11" t="s">
        <v>49</v>
      </c>
      <c r="D19" s="12" t="s">
        <v>50</v>
      </c>
      <c r="E19" s="13">
        <v>73.33333333333333</v>
      </c>
      <c r="F19" s="13">
        <f t="shared" si="0"/>
        <v>29.333333333333332</v>
      </c>
      <c r="G19" s="14">
        <v>82.34</v>
      </c>
      <c r="H19" s="13">
        <f t="shared" si="1"/>
        <v>49.404</v>
      </c>
      <c r="I19" s="14">
        <f t="shared" si="2"/>
        <v>78.73733333333334</v>
      </c>
      <c r="J19" s="34">
        <v>6</v>
      </c>
      <c r="K19" s="34"/>
    </row>
    <row r="20" spans="1:11" s="1" customFormat="1" ht="21.75" customHeight="1">
      <c r="A20" s="23" t="s">
        <v>51</v>
      </c>
      <c r="B20" s="11">
        <v>2</v>
      </c>
      <c r="C20" s="11" t="s">
        <v>52</v>
      </c>
      <c r="D20" s="12" t="s">
        <v>53</v>
      </c>
      <c r="E20" s="13">
        <v>67.06666666666666</v>
      </c>
      <c r="F20" s="13">
        <f t="shared" si="0"/>
        <v>26.826666666666668</v>
      </c>
      <c r="G20" s="14">
        <v>86.2</v>
      </c>
      <c r="H20" s="13">
        <f t="shared" si="1"/>
        <v>51.72</v>
      </c>
      <c r="I20" s="14">
        <f t="shared" si="2"/>
        <v>78.54666666666667</v>
      </c>
      <c r="J20" s="34">
        <v>1</v>
      </c>
      <c r="K20" s="34"/>
    </row>
    <row r="21" spans="1:11" s="1" customFormat="1" ht="21.75" customHeight="1">
      <c r="A21" s="10"/>
      <c r="B21" s="11"/>
      <c r="C21" s="11" t="s">
        <v>54</v>
      </c>
      <c r="D21" s="12" t="s">
        <v>55</v>
      </c>
      <c r="E21" s="13">
        <v>69.39999999999999</v>
      </c>
      <c r="F21" s="13">
        <f t="shared" si="0"/>
        <v>27.759999999999998</v>
      </c>
      <c r="G21" s="14">
        <v>82.2</v>
      </c>
      <c r="H21" s="13">
        <f t="shared" si="1"/>
        <v>49.32</v>
      </c>
      <c r="I21" s="14">
        <f t="shared" si="2"/>
        <v>77.08</v>
      </c>
      <c r="J21" s="34">
        <v>2</v>
      </c>
      <c r="K21" s="34"/>
    </row>
    <row r="22" spans="1:11" s="1" customFormat="1" ht="21.75" customHeight="1">
      <c r="A22" s="10"/>
      <c r="B22" s="11"/>
      <c r="C22" s="11" t="s">
        <v>56</v>
      </c>
      <c r="D22" s="12" t="s">
        <v>57</v>
      </c>
      <c r="E22" s="13">
        <v>71</v>
      </c>
      <c r="F22" s="13">
        <f t="shared" si="0"/>
        <v>28.400000000000002</v>
      </c>
      <c r="G22" s="14">
        <v>78.7</v>
      </c>
      <c r="H22" s="13">
        <f t="shared" si="1"/>
        <v>47.22</v>
      </c>
      <c r="I22" s="14">
        <f t="shared" si="2"/>
        <v>75.62</v>
      </c>
      <c r="J22" s="34">
        <v>3</v>
      </c>
      <c r="K22" s="34"/>
    </row>
    <row r="23" spans="1:11" s="1" customFormat="1" ht="21.75" customHeight="1">
      <c r="A23" s="10"/>
      <c r="B23" s="11"/>
      <c r="C23" s="11" t="s">
        <v>58</v>
      </c>
      <c r="D23" s="12" t="s">
        <v>59</v>
      </c>
      <c r="E23" s="13">
        <v>67.53333333333333</v>
      </c>
      <c r="F23" s="13">
        <f t="shared" si="0"/>
        <v>27.013333333333335</v>
      </c>
      <c r="G23" s="14">
        <v>79.6</v>
      </c>
      <c r="H23" s="13">
        <f t="shared" si="1"/>
        <v>47.76</v>
      </c>
      <c r="I23" s="14">
        <f t="shared" si="2"/>
        <v>74.77333333333334</v>
      </c>
      <c r="J23" s="34">
        <v>4</v>
      </c>
      <c r="K23" s="34"/>
    </row>
    <row r="24" spans="1:11" s="1" customFormat="1" ht="21.75" customHeight="1">
      <c r="A24" s="10"/>
      <c r="B24" s="11"/>
      <c r="C24" s="11" t="s">
        <v>60</v>
      </c>
      <c r="D24" s="12" t="s">
        <v>61</v>
      </c>
      <c r="E24" s="13">
        <v>66.33333333333333</v>
      </c>
      <c r="F24" s="13">
        <f t="shared" si="0"/>
        <v>26.53333333333333</v>
      </c>
      <c r="G24" s="14">
        <v>76.2</v>
      </c>
      <c r="H24" s="13">
        <f t="shared" si="1"/>
        <v>45.72</v>
      </c>
      <c r="I24" s="14">
        <f t="shared" si="2"/>
        <v>72.25333333333333</v>
      </c>
      <c r="J24" s="34">
        <v>5</v>
      </c>
      <c r="K24" s="35"/>
    </row>
    <row r="25" spans="1:11" s="1" customFormat="1" ht="21.75" customHeight="1">
      <c r="A25" s="10"/>
      <c r="B25" s="11"/>
      <c r="C25" s="11" t="s">
        <v>62</v>
      </c>
      <c r="D25" s="12" t="s">
        <v>63</v>
      </c>
      <c r="E25" s="13">
        <v>63.53333333333333</v>
      </c>
      <c r="F25" s="13">
        <f t="shared" si="0"/>
        <v>25.413333333333334</v>
      </c>
      <c r="G25" s="14">
        <v>77</v>
      </c>
      <c r="H25" s="13">
        <f t="shared" si="1"/>
        <v>46.199999999999996</v>
      </c>
      <c r="I25" s="14">
        <f t="shared" si="2"/>
        <v>71.61333333333333</v>
      </c>
      <c r="J25" s="34">
        <v>6</v>
      </c>
      <c r="K25" s="34"/>
    </row>
    <row r="26" spans="1:11" s="1" customFormat="1" ht="21.75" customHeight="1">
      <c r="A26" s="23" t="s">
        <v>64</v>
      </c>
      <c r="B26" s="11">
        <v>1</v>
      </c>
      <c r="C26" s="11" t="s">
        <v>65</v>
      </c>
      <c r="D26" s="12" t="s">
        <v>66</v>
      </c>
      <c r="E26" s="13">
        <v>74.53333333333333</v>
      </c>
      <c r="F26" s="13">
        <f t="shared" si="0"/>
        <v>29.813333333333333</v>
      </c>
      <c r="G26" s="14">
        <v>85.9</v>
      </c>
      <c r="H26" s="13">
        <f t="shared" si="1"/>
        <v>51.54</v>
      </c>
      <c r="I26" s="14">
        <f t="shared" si="2"/>
        <v>81.35333333333332</v>
      </c>
      <c r="J26" s="34">
        <v>1</v>
      </c>
      <c r="K26" s="34"/>
    </row>
    <row r="27" spans="1:11" s="1" customFormat="1" ht="21.75" customHeight="1">
      <c r="A27" s="23"/>
      <c r="B27" s="11"/>
      <c r="C27" s="11" t="s">
        <v>67</v>
      </c>
      <c r="D27" s="12" t="s">
        <v>68</v>
      </c>
      <c r="E27" s="13">
        <v>69.93333333333334</v>
      </c>
      <c r="F27" s="13">
        <f t="shared" si="0"/>
        <v>27.973333333333336</v>
      </c>
      <c r="G27" s="14">
        <v>82.6</v>
      </c>
      <c r="H27" s="13">
        <f t="shared" si="1"/>
        <v>49.559999999999995</v>
      </c>
      <c r="I27" s="14">
        <f t="shared" si="2"/>
        <v>77.53333333333333</v>
      </c>
      <c r="J27" s="34">
        <v>2</v>
      </c>
      <c r="K27" s="34"/>
    </row>
    <row r="28" spans="1:11" s="1" customFormat="1" ht="21.75" customHeight="1">
      <c r="A28" s="23"/>
      <c r="B28" s="11"/>
      <c r="C28" s="11" t="s">
        <v>69</v>
      </c>
      <c r="D28" s="12" t="s">
        <v>70</v>
      </c>
      <c r="E28" s="13">
        <v>64.33333333333333</v>
      </c>
      <c r="F28" s="13">
        <f t="shared" si="0"/>
        <v>25.733333333333334</v>
      </c>
      <c r="G28" s="14">
        <v>78.6</v>
      </c>
      <c r="H28" s="13">
        <f t="shared" si="1"/>
        <v>47.16</v>
      </c>
      <c r="I28" s="14">
        <f t="shared" si="2"/>
        <v>72.89333333333333</v>
      </c>
      <c r="J28" s="36">
        <v>3</v>
      </c>
      <c r="K28" s="36"/>
    </row>
    <row r="29" spans="1:13" s="1" customFormat="1" ht="21.75" customHeight="1">
      <c r="A29" s="23" t="s">
        <v>71</v>
      </c>
      <c r="B29" s="11">
        <v>1</v>
      </c>
      <c r="C29" s="11" t="s">
        <v>72</v>
      </c>
      <c r="D29" s="12" t="s">
        <v>73</v>
      </c>
      <c r="E29" s="13">
        <v>72.13333333333334</v>
      </c>
      <c r="F29" s="13">
        <f t="shared" si="0"/>
        <v>28.85333333333334</v>
      </c>
      <c r="G29" s="14">
        <v>89.2</v>
      </c>
      <c r="H29" s="13">
        <f t="shared" si="1"/>
        <v>53.52</v>
      </c>
      <c r="I29" s="14">
        <f t="shared" si="2"/>
        <v>82.37333333333333</v>
      </c>
      <c r="J29" s="36">
        <v>1</v>
      </c>
      <c r="K29" s="36"/>
      <c r="M29" s="1" t="s">
        <v>74</v>
      </c>
    </row>
    <row r="30" spans="1:11" s="1" customFormat="1" ht="21.75" customHeight="1">
      <c r="A30" s="10"/>
      <c r="B30" s="11"/>
      <c r="C30" s="11" t="s">
        <v>75</v>
      </c>
      <c r="D30" s="12" t="s">
        <v>76</v>
      </c>
      <c r="E30" s="13">
        <v>70.93333333333334</v>
      </c>
      <c r="F30" s="13">
        <f t="shared" si="0"/>
        <v>28.373333333333335</v>
      </c>
      <c r="G30" s="14">
        <v>87.8</v>
      </c>
      <c r="H30" s="13">
        <f t="shared" si="1"/>
        <v>52.68</v>
      </c>
      <c r="I30" s="14">
        <f t="shared" si="2"/>
        <v>81.05333333333334</v>
      </c>
      <c r="J30" s="36">
        <v>2</v>
      </c>
      <c r="K30" s="36"/>
    </row>
    <row r="31" spans="1:11" s="1" customFormat="1" ht="21.75" customHeight="1">
      <c r="A31" s="10"/>
      <c r="B31" s="11"/>
      <c r="C31" s="11" t="s">
        <v>77</v>
      </c>
      <c r="D31" s="12" t="s">
        <v>78</v>
      </c>
      <c r="E31" s="13">
        <v>67.53333333333333</v>
      </c>
      <c r="F31" s="13">
        <f t="shared" si="0"/>
        <v>27.013333333333335</v>
      </c>
      <c r="G31" s="14">
        <v>78.4</v>
      </c>
      <c r="H31" s="13">
        <f t="shared" si="1"/>
        <v>47.04</v>
      </c>
      <c r="I31" s="14">
        <f t="shared" si="2"/>
        <v>74.05333333333334</v>
      </c>
      <c r="J31" s="36">
        <v>3</v>
      </c>
      <c r="K31" s="36"/>
    </row>
    <row r="32" spans="1:11" s="1" customFormat="1" ht="21.75" customHeight="1">
      <c r="A32" s="23" t="s">
        <v>79</v>
      </c>
      <c r="B32" s="11">
        <v>1</v>
      </c>
      <c r="C32" s="11" t="s">
        <v>80</v>
      </c>
      <c r="D32" s="12" t="s">
        <v>81</v>
      </c>
      <c r="E32" s="13">
        <v>73.26666666666667</v>
      </c>
      <c r="F32" s="13">
        <f t="shared" si="0"/>
        <v>29.30666666666667</v>
      </c>
      <c r="G32" s="14">
        <v>90.2</v>
      </c>
      <c r="H32" s="13">
        <f t="shared" si="1"/>
        <v>54.12</v>
      </c>
      <c r="I32" s="14">
        <f t="shared" si="2"/>
        <v>83.42666666666666</v>
      </c>
      <c r="J32" s="36">
        <v>1</v>
      </c>
      <c r="K32" s="36"/>
    </row>
    <row r="33" spans="1:11" s="1" customFormat="1" ht="21.75" customHeight="1">
      <c r="A33" s="10"/>
      <c r="B33" s="11"/>
      <c r="C33" s="11" t="s">
        <v>82</v>
      </c>
      <c r="D33" s="12" t="s">
        <v>83</v>
      </c>
      <c r="E33" s="13">
        <v>73.2</v>
      </c>
      <c r="F33" s="13">
        <f t="shared" si="0"/>
        <v>29.28</v>
      </c>
      <c r="G33" s="14">
        <v>88.6</v>
      </c>
      <c r="H33" s="13">
        <f t="shared" si="1"/>
        <v>53.16</v>
      </c>
      <c r="I33" s="14">
        <f t="shared" si="2"/>
        <v>82.44</v>
      </c>
      <c r="J33" s="36">
        <v>2</v>
      </c>
      <c r="K33" s="36"/>
    </row>
    <row r="34" spans="1:11" s="1" customFormat="1" ht="21.75" customHeight="1">
      <c r="A34" s="10"/>
      <c r="B34" s="11"/>
      <c r="C34" s="11" t="s">
        <v>84</v>
      </c>
      <c r="D34" s="12" t="s">
        <v>85</v>
      </c>
      <c r="E34" s="13">
        <v>73.8</v>
      </c>
      <c r="F34" s="13">
        <f t="shared" si="0"/>
        <v>29.52</v>
      </c>
      <c r="G34" s="14">
        <v>85</v>
      </c>
      <c r="H34" s="13">
        <f t="shared" si="1"/>
        <v>51</v>
      </c>
      <c r="I34" s="14">
        <f t="shared" si="2"/>
        <v>80.52</v>
      </c>
      <c r="J34" s="36">
        <v>3</v>
      </c>
      <c r="K34" s="36"/>
    </row>
    <row r="35" spans="1:11" s="1" customFormat="1" ht="21.75" customHeight="1">
      <c r="A35" s="23" t="s">
        <v>86</v>
      </c>
      <c r="B35" s="11">
        <v>1</v>
      </c>
      <c r="C35" s="11" t="s">
        <v>87</v>
      </c>
      <c r="D35" s="12" t="s">
        <v>88</v>
      </c>
      <c r="E35" s="13">
        <v>72.93333333333334</v>
      </c>
      <c r="F35" s="13">
        <f t="shared" si="0"/>
        <v>29.173333333333336</v>
      </c>
      <c r="G35" s="14">
        <v>87.6</v>
      </c>
      <c r="H35" s="13">
        <f t="shared" si="1"/>
        <v>52.559999999999995</v>
      </c>
      <c r="I35" s="14">
        <f t="shared" si="2"/>
        <v>81.73333333333333</v>
      </c>
      <c r="J35" s="36">
        <v>1</v>
      </c>
      <c r="K35" s="36"/>
    </row>
    <row r="36" spans="1:11" s="1" customFormat="1" ht="21.75" customHeight="1">
      <c r="A36" s="23"/>
      <c r="B36" s="11"/>
      <c r="C36" s="11" t="s">
        <v>89</v>
      </c>
      <c r="D36" s="12" t="s">
        <v>90</v>
      </c>
      <c r="E36" s="13">
        <v>68.8</v>
      </c>
      <c r="F36" s="13">
        <f t="shared" si="0"/>
        <v>27.52</v>
      </c>
      <c r="G36" s="14">
        <v>87.8</v>
      </c>
      <c r="H36" s="13">
        <f t="shared" si="1"/>
        <v>52.68</v>
      </c>
      <c r="I36" s="14">
        <f t="shared" si="2"/>
        <v>80.2</v>
      </c>
      <c r="J36" s="37">
        <v>2</v>
      </c>
      <c r="K36" s="36"/>
    </row>
    <row r="37" spans="1:11" s="1" customFormat="1" ht="21.75" customHeight="1">
      <c r="A37" s="10"/>
      <c r="B37" s="11"/>
      <c r="C37" s="11" t="s">
        <v>91</v>
      </c>
      <c r="D37" s="12" t="s">
        <v>92</v>
      </c>
      <c r="E37" s="13">
        <v>70.66666666666667</v>
      </c>
      <c r="F37" s="13">
        <f t="shared" si="0"/>
        <v>28.26666666666667</v>
      </c>
      <c r="G37" s="14">
        <v>83.6</v>
      </c>
      <c r="H37" s="13">
        <f t="shared" si="1"/>
        <v>50.16</v>
      </c>
      <c r="I37" s="14">
        <f t="shared" si="2"/>
        <v>78.42666666666666</v>
      </c>
      <c r="J37" s="36">
        <v>3</v>
      </c>
      <c r="K37" s="37"/>
    </row>
    <row r="38" spans="1:11" s="1" customFormat="1" ht="21.75" customHeight="1">
      <c r="A38" s="10" t="s">
        <v>93</v>
      </c>
      <c r="B38" s="11">
        <v>1</v>
      </c>
      <c r="C38" s="11" t="s">
        <v>94</v>
      </c>
      <c r="D38" s="12" t="s">
        <v>95</v>
      </c>
      <c r="E38" s="13">
        <v>72.66666666666667</v>
      </c>
      <c r="F38" s="13">
        <f t="shared" si="0"/>
        <v>29.06666666666667</v>
      </c>
      <c r="G38" s="14">
        <v>85.8</v>
      </c>
      <c r="H38" s="13">
        <f t="shared" si="1"/>
        <v>51.48</v>
      </c>
      <c r="I38" s="14">
        <f t="shared" si="2"/>
        <v>80.54666666666667</v>
      </c>
      <c r="J38" s="38">
        <v>1</v>
      </c>
      <c r="K38" s="38"/>
    </row>
    <row r="39" spans="1:11" s="1" customFormat="1" ht="21.75" customHeight="1">
      <c r="A39" s="10" t="s">
        <v>96</v>
      </c>
      <c r="B39" s="11">
        <v>1</v>
      </c>
      <c r="C39" s="11" t="s">
        <v>97</v>
      </c>
      <c r="D39" s="12" t="s">
        <v>98</v>
      </c>
      <c r="E39" s="13">
        <v>59.8</v>
      </c>
      <c r="F39" s="13">
        <f t="shared" si="0"/>
        <v>23.92</v>
      </c>
      <c r="G39" s="14">
        <v>82.9</v>
      </c>
      <c r="H39" s="13">
        <f t="shared" si="1"/>
        <v>49.74</v>
      </c>
      <c r="I39" s="14">
        <f t="shared" si="2"/>
        <v>73.66</v>
      </c>
      <c r="J39" s="38">
        <v>1</v>
      </c>
      <c r="K39" s="38"/>
    </row>
    <row r="40" spans="1:11" s="1" customFormat="1" ht="21.75" customHeight="1">
      <c r="A40" s="23" t="s">
        <v>99</v>
      </c>
      <c r="B40" s="10">
        <v>2</v>
      </c>
      <c r="C40" s="11" t="s">
        <v>100</v>
      </c>
      <c r="D40" s="12" t="s">
        <v>101</v>
      </c>
      <c r="E40" s="13">
        <v>52.8</v>
      </c>
      <c r="F40" s="13">
        <f t="shared" si="0"/>
        <v>21.12</v>
      </c>
      <c r="G40" s="14" t="s">
        <v>29</v>
      </c>
      <c r="H40" s="14" t="s">
        <v>29</v>
      </c>
      <c r="I40" s="14" t="s">
        <v>29</v>
      </c>
      <c r="J40" s="39"/>
      <c r="K40" s="39" t="s">
        <v>30</v>
      </c>
    </row>
    <row r="41" spans="1:11" s="1" customFormat="1" ht="21.75" customHeight="1">
      <c r="A41" s="10" t="s">
        <v>102</v>
      </c>
      <c r="B41" s="10">
        <v>1</v>
      </c>
      <c r="C41" s="11" t="s">
        <v>103</v>
      </c>
      <c r="D41" s="12" t="s">
        <v>104</v>
      </c>
      <c r="E41" s="13">
        <v>52.4</v>
      </c>
      <c r="F41" s="13">
        <f t="shared" si="0"/>
        <v>20.96</v>
      </c>
      <c r="G41" s="14">
        <v>83.2</v>
      </c>
      <c r="H41" s="13">
        <f t="shared" si="1"/>
        <v>49.92</v>
      </c>
      <c r="I41" s="14">
        <f t="shared" si="2"/>
        <v>70.88</v>
      </c>
      <c r="J41" s="39">
        <v>1</v>
      </c>
      <c r="K41" s="39"/>
    </row>
    <row r="42" spans="1:11" s="1" customFormat="1" ht="21.75" customHeight="1">
      <c r="A42" s="10"/>
      <c r="B42" s="10"/>
      <c r="C42" s="11" t="s">
        <v>105</v>
      </c>
      <c r="D42" s="12" t="s">
        <v>106</v>
      </c>
      <c r="E42" s="13">
        <v>50.06666666666666</v>
      </c>
      <c r="F42" s="13">
        <f t="shared" si="0"/>
        <v>20.026666666666667</v>
      </c>
      <c r="G42" s="14">
        <v>83.3</v>
      </c>
      <c r="H42" s="13">
        <f t="shared" si="1"/>
        <v>49.98</v>
      </c>
      <c r="I42" s="14">
        <f t="shared" si="2"/>
        <v>70.00666666666666</v>
      </c>
      <c r="J42" s="40">
        <v>2</v>
      </c>
      <c r="K42" s="40"/>
    </row>
    <row r="43" spans="1:11" s="1" customFormat="1" ht="21.75" customHeight="1">
      <c r="A43" s="10"/>
      <c r="B43" s="10"/>
      <c r="C43" s="11" t="s">
        <v>107</v>
      </c>
      <c r="D43" s="12" t="s">
        <v>108</v>
      </c>
      <c r="E43" s="13">
        <v>49.46666666666667</v>
      </c>
      <c r="F43" s="13">
        <f t="shared" si="0"/>
        <v>19.78666666666667</v>
      </c>
      <c r="G43" s="14">
        <v>79.6</v>
      </c>
      <c r="H43" s="13">
        <f t="shared" si="1"/>
        <v>47.76</v>
      </c>
      <c r="I43" s="14">
        <f t="shared" si="2"/>
        <v>67.54666666666667</v>
      </c>
      <c r="J43" s="41">
        <v>3</v>
      </c>
      <c r="K43" s="41"/>
    </row>
    <row r="44" spans="1:11" s="1" customFormat="1" ht="21.75" customHeight="1">
      <c r="A44" s="23" t="s">
        <v>109</v>
      </c>
      <c r="B44" s="11">
        <v>1</v>
      </c>
      <c r="C44" s="24" t="s">
        <v>110</v>
      </c>
      <c r="D44" s="12"/>
      <c r="E44" s="13"/>
      <c r="F44" s="13"/>
      <c r="G44" s="14"/>
      <c r="H44" s="13"/>
      <c r="I44" s="14"/>
      <c r="J44" s="41"/>
      <c r="K44" s="41"/>
    </row>
    <row r="45" spans="1:11" s="1" customFormat="1" ht="21.75" customHeight="1">
      <c r="A45" s="10" t="s">
        <v>111</v>
      </c>
      <c r="B45" s="10">
        <v>1</v>
      </c>
      <c r="C45" s="11" t="s">
        <v>112</v>
      </c>
      <c r="D45" s="12" t="s">
        <v>113</v>
      </c>
      <c r="E45" s="13">
        <v>69.66666666666667</v>
      </c>
      <c r="F45" s="13">
        <f t="shared" si="0"/>
        <v>27.86666666666667</v>
      </c>
      <c r="G45" s="14">
        <v>81.4</v>
      </c>
      <c r="H45" s="13">
        <f t="shared" si="1"/>
        <v>48.84</v>
      </c>
      <c r="I45" s="14">
        <f t="shared" si="2"/>
        <v>76.70666666666668</v>
      </c>
      <c r="J45" s="41">
        <v>1</v>
      </c>
      <c r="K45" s="41"/>
    </row>
    <row r="46" spans="1:11" s="1" customFormat="1" ht="21.75" customHeight="1">
      <c r="A46" s="10"/>
      <c r="B46" s="10"/>
      <c r="C46" s="11" t="s">
        <v>114</v>
      </c>
      <c r="D46" s="12" t="s">
        <v>115</v>
      </c>
      <c r="E46" s="13">
        <v>51.73333333333333</v>
      </c>
      <c r="F46" s="13">
        <f t="shared" si="0"/>
        <v>20.69333333333333</v>
      </c>
      <c r="G46" s="25">
        <v>80.7</v>
      </c>
      <c r="H46" s="13">
        <f t="shared" si="1"/>
        <v>48.42</v>
      </c>
      <c r="I46" s="14">
        <f t="shared" si="2"/>
        <v>69.11333333333333</v>
      </c>
      <c r="J46" s="42">
        <v>2</v>
      </c>
      <c r="K46" s="42"/>
    </row>
    <row r="47" spans="1:11" s="1" customFormat="1" ht="21.75" customHeight="1">
      <c r="A47" s="10"/>
      <c r="B47" s="10"/>
      <c r="C47" s="11" t="s">
        <v>116</v>
      </c>
      <c r="D47" s="12" t="s">
        <v>117</v>
      </c>
      <c r="E47" s="13">
        <v>38.13333333333333</v>
      </c>
      <c r="F47" s="13">
        <f t="shared" si="0"/>
        <v>15.253333333333334</v>
      </c>
      <c r="G47" s="25">
        <v>78.9</v>
      </c>
      <c r="H47" s="13">
        <f t="shared" si="1"/>
        <v>47.34</v>
      </c>
      <c r="I47" s="14">
        <f t="shared" si="2"/>
        <v>62.593333333333334</v>
      </c>
      <c r="J47" s="42">
        <v>3</v>
      </c>
      <c r="K47" s="42"/>
    </row>
    <row r="48" spans="1:11" s="1" customFormat="1" ht="24" customHeight="1">
      <c r="A48" s="10" t="s">
        <v>118</v>
      </c>
      <c r="B48" s="10">
        <v>1</v>
      </c>
      <c r="C48" s="11" t="s">
        <v>119</v>
      </c>
      <c r="D48" s="12" t="s">
        <v>120</v>
      </c>
      <c r="E48" s="13" t="s">
        <v>121</v>
      </c>
      <c r="F48" s="13"/>
      <c r="G48" s="14" t="s">
        <v>29</v>
      </c>
      <c r="H48" s="14" t="s">
        <v>29</v>
      </c>
      <c r="I48" s="14" t="s">
        <v>29</v>
      </c>
      <c r="J48" s="43"/>
      <c r="K48" s="39" t="s">
        <v>30</v>
      </c>
    </row>
    <row r="49" spans="1:11" s="1" customFormat="1" ht="24" customHeight="1">
      <c r="A49" s="10"/>
      <c r="B49" s="10"/>
      <c r="C49" s="11" t="s">
        <v>122</v>
      </c>
      <c r="D49" s="12" t="s">
        <v>123</v>
      </c>
      <c r="E49" s="13" t="s">
        <v>121</v>
      </c>
      <c r="F49" s="13"/>
      <c r="G49" s="26">
        <v>84.9</v>
      </c>
      <c r="H49" s="13">
        <v>84.9</v>
      </c>
      <c r="I49" s="14">
        <f t="shared" si="2"/>
        <v>84.9</v>
      </c>
      <c r="J49" s="43">
        <v>1</v>
      </c>
      <c r="K49" s="43"/>
    </row>
    <row r="50" spans="1:11" s="1" customFormat="1" ht="24" customHeight="1">
      <c r="A50" s="10"/>
      <c r="B50" s="10"/>
      <c r="C50" s="11" t="s">
        <v>124</v>
      </c>
      <c r="D50" s="12" t="s">
        <v>125</v>
      </c>
      <c r="E50" s="13" t="s">
        <v>121</v>
      </c>
      <c r="F50" s="13"/>
      <c r="G50" s="14" t="s">
        <v>29</v>
      </c>
      <c r="H50" s="14" t="s">
        <v>29</v>
      </c>
      <c r="I50" s="14" t="s">
        <v>29</v>
      </c>
      <c r="J50" s="43"/>
      <c r="K50" s="39" t="s">
        <v>30</v>
      </c>
    </row>
    <row r="51" spans="1:11" s="1" customFormat="1" ht="24" customHeight="1">
      <c r="A51" s="23" t="s">
        <v>126</v>
      </c>
      <c r="B51" s="11">
        <v>1</v>
      </c>
      <c r="C51" s="11" t="s">
        <v>127</v>
      </c>
      <c r="D51" s="12" t="s">
        <v>128</v>
      </c>
      <c r="E51" s="20">
        <v>79.60000000000001</v>
      </c>
      <c r="F51" s="13">
        <f t="shared" si="0"/>
        <v>31.840000000000003</v>
      </c>
      <c r="G51" s="27">
        <v>84.6</v>
      </c>
      <c r="H51" s="13">
        <f t="shared" si="1"/>
        <v>50.76</v>
      </c>
      <c r="I51" s="14">
        <f t="shared" si="2"/>
        <v>82.6</v>
      </c>
      <c r="J51" s="44">
        <v>1</v>
      </c>
      <c r="K51" s="42"/>
    </row>
    <row r="52" spans="1:11" s="1" customFormat="1" ht="24" customHeight="1">
      <c r="A52" s="10"/>
      <c r="B52" s="11"/>
      <c r="C52" s="11" t="s">
        <v>129</v>
      </c>
      <c r="D52" s="12" t="s">
        <v>130</v>
      </c>
      <c r="E52" s="13">
        <v>69.46666666666667</v>
      </c>
      <c r="F52" s="13">
        <f t="shared" si="0"/>
        <v>27.78666666666667</v>
      </c>
      <c r="G52" s="27">
        <v>83.3</v>
      </c>
      <c r="H52" s="13">
        <f t="shared" si="1"/>
        <v>49.98</v>
      </c>
      <c r="I52" s="14">
        <f t="shared" si="2"/>
        <v>77.76666666666667</v>
      </c>
      <c r="J52" s="44">
        <v>2</v>
      </c>
      <c r="K52" s="42"/>
    </row>
    <row r="53" spans="1:11" s="1" customFormat="1" ht="24" customHeight="1">
      <c r="A53" s="10"/>
      <c r="B53" s="11"/>
      <c r="C53" s="11" t="s">
        <v>131</v>
      </c>
      <c r="D53" s="12" t="s">
        <v>132</v>
      </c>
      <c r="E53" s="13">
        <v>62.26666666666667</v>
      </c>
      <c r="F53" s="13">
        <f t="shared" si="0"/>
        <v>24.90666666666667</v>
      </c>
      <c r="G53" s="27">
        <v>78.8</v>
      </c>
      <c r="H53" s="13">
        <f t="shared" si="1"/>
        <v>47.279999999999994</v>
      </c>
      <c r="I53" s="14">
        <f t="shared" si="2"/>
        <v>72.18666666666667</v>
      </c>
      <c r="J53" s="44">
        <v>3</v>
      </c>
      <c r="K53" s="42"/>
    </row>
    <row r="54" spans="1:11" s="1" customFormat="1" ht="24" customHeight="1">
      <c r="A54" s="23" t="s">
        <v>133</v>
      </c>
      <c r="B54" s="11">
        <v>1</v>
      </c>
      <c r="C54" s="11" t="s">
        <v>134</v>
      </c>
      <c r="D54" s="12" t="s">
        <v>135</v>
      </c>
      <c r="E54" s="13">
        <v>62.06666666666666</v>
      </c>
      <c r="F54" s="13">
        <f t="shared" si="0"/>
        <v>24.826666666666668</v>
      </c>
      <c r="G54" s="14">
        <v>79.8</v>
      </c>
      <c r="H54" s="13">
        <f t="shared" si="1"/>
        <v>47.879999999999995</v>
      </c>
      <c r="I54" s="14">
        <f t="shared" si="2"/>
        <v>72.70666666666666</v>
      </c>
      <c r="J54" s="12">
        <v>1</v>
      </c>
      <c r="K54" s="11"/>
    </row>
    <row r="55" spans="1:11" s="1" customFormat="1" ht="24" customHeight="1">
      <c r="A55" s="23"/>
      <c r="B55" s="11"/>
      <c r="C55" s="11" t="s">
        <v>136</v>
      </c>
      <c r="D55" s="12" t="s">
        <v>137</v>
      </c>
      <c r="E55" s="13">
        <v>63.06666666666666</v>
      </c>
      <c r="F55" s="13">
        <f t="shared" si="0"/>
        <v>25.226666666666667</v>
      </c>
      <c r="G55" s="27">
        <v>78.6</v>
      </c>
      <c r="H55" s="13">
        <f t="shared" si="1"/>
        <v>47.16</v>
      </c>
      <c r="I55" s="14">
        <f t="shared" si="2"/>
        <v>72.38666666666666</v>
      </c>
      <c r="J55" s="44">
        <v>2</v>
      </c>
      <c r="K55" s="42"/>
    </row>
    <row r="56" spans="1:11" ht="24" customHeight="1">
      <c r="A56" s="10"/>
      <c r="B56" s="11"/>
      <c r="C56" s="11" t="s">
        <v>138</v>
      </c>
      <c r="D56" s="12" t="s">
        <v>139</v>
      </c>
      <c r="E56" s="13">
        <v>60.8</v>
      </c>
      <c r="F56" s="13">
        <f t="shared" si="0"/>
        <v>24.32</v>
      </c>
      <c r="G56" s="14">
        <v>77.4</v>
      </c>
      <c r="H56" s="13">
        <f t="shared" si="1"/>
        <v>46.440000000000005</v>
      </c>
      <c r="I56" s="14">
        <f t="shared" si="2"/>
        <v>70.76</v>
      </c>
      <c r="J56" s="12">
        <v>3</v>
      </c>
      <c r="K56" s="11"/>
    </row>
    <row r="57" spans="1:11" ht="24" customHeight="1">
      <c r="A57" s="10" t="s">
        <v>140</v>
      </c>
      <c r="B57" s="11">
        <v>1</v>
      </c>
      <c r="C57" s="11" t="s">
        <v>141</v>
      </c>
      <c r="D57" s="12" t="s">
        <v>142</v>
      </c>
      <c r="E57" s="28">
        <v>40.733333333333334</v>
      </c>
      <c r="F57" s="13">
        <f t="shared" si="0"/>
        <v>16.293333333333333</v>
      </c>
      <c r="G57" s="14">
        <v>85.8</v>
      </c>
      <c r="H57" s="13">
        <f t="shared" si="1"/>
        <v>51.48</v>
      </c>
      <c r="I57" s="14">
        <f t="shared" si="2"/>
        <v>67.77333333333333</v>
      </c>
      <c r="J57" s="12">
        <v>1</v>
      </c>
      <c r="K57" s="11"/>
    </row>
    <row r="58" spans="1:11" ht="24" customHeight="1">
      <c r="A58" s="10"/>
      <c r="B58" s="11"/>
      <c r="C58" s="11" t="s">
        <v>143</v>
      </c>
      <c r="D58" s="12" t="s">
        <v>144</v>
      </c>
      <c r="E58" s="20">
        <v>14</v>
      </c>
      <c r="F58" s="13">
        <f t="shared" si="0"/>
        <v>5.6000000000000005</v>
      </c>
      <c r="G58" s="14">
        <v>72.6</v>
      </c>
      <c r="H58" s="13">
        <f t="shared" si="1"/>
        <v>43.559999999999995</v>
      </c>
      <c r="I58" s="14">
        <f t="shared" si="2"/>
        <v>49.16</v>
      </c>
      <c r="J58" s="12">
        <v>2</v>
      </c>
      <c r="K58" s="11"/>
    </row>
    <row r="59" spans="1:11" ht="24" customHeight="1">
      <c r="A59" s="10" t="s">
        <v>145</v>
      </c>
      <c r="B59" s="11">
        <v>1</v>
      </c>
      <c r="C59" s="11" t="s">
        <v>146</v>
      </c>
      <c r="D59" s="12" t="s">
        <v>147</v>
      </c>
      <c r="E59" s="13" t="s">
        <v>121</v>
      </c>
      <c r="F59" s="13">
        <v>84.6</v>
      </c>
      <c r="G59" s="14"/>
      <c r="H59" s="13">
        <f t="shared" si="1"/>
        <v>0</v>
      </c>
      <c r="I59" s="14">
        <f t="shared" si="2"/>
        <v>84.6</v>
      </c>
      <c r="J59" s="12">
        <v>1</v>
      </c>
      <c r="K59" s="11"/>
    </row>
    <row r="60" spans="1:11" ht="24" customHeight="1">
      <c r="A60" s="10"/>
      <c r="B60" s="11"/>
      <c r="C60" s="11" t="s">
        <v>148</v>
      </c>
      <c r="D60" s="12" t="s">
        <v>149</v>
      </c>
      <c r="E60" s="13" t="s">
        <v>121</v>
      </c>
      <c r="F60" s="13">
        <v>84.3</v>
      </c>
      <c r="G60" s="14"/>
      <c r="H60" s="13">
        <f t="shared" si="1"/>
        <v>0</v>
      </c>
      <c r="I60" s="14">
        <f t="shared" si="2"/>
        <v>84.3</v>
      </c>
      <c r="J60" s="12">
        <v>2</v>
      </c>
      <c r="K60" s="11"/>
    </row>
    <row r="61" spans="1:11" ht="24" customHeight="1">
      <c r="A61" s="10" t="s">
        <v>150</v>
      </c>
      <c r="B61" s="10">
        <v>1</v>
      </c>
      <c r="C61" s="11" t="s">
        <v>151</v>
      </c>
      <c r="D61" s="12" t="s">
        <v>152</v>
      </c>
      <c r="E61" s="13">
        <v>70.06666666666666</v>
      </c>
      <c r="F61" s="13">
        <f t="shared" si="0"/>
        <v>28.026666666666667</v>
      </c>
      <c r="G61" s="14">
        <v>82</v>
      </c>
      <c r="H61" s="13">
        <f t="shared" si="1"/>
        <v>49.199999999999996</v>
      </c>
      <c r="I61" s="14">
        <f t="shared" si="2"/>
        <v>77.22666666666666</v>
      </c>
      <c r="J61" s="12">
        <v>1</v>
      </c>
      <c r="K61" s="11"/>
    </row>
    <row r="62" spans="1:11" ht="24" customHeight="1">
      <c r="A62" s="10"/>
      <c r="B62" s="10"/>
      <c r="C62" s="11" t="s">
        <v>153</v>
      </c>
      <c r="D62" s="12" t="s">
        <v>154</v>
      </c>
      <c r="E62" s="13">
        <v>49.6</v>
      </c>
      <c r="F62" s="13">
        <f t="shared" si="0"/>
        <v>19.840000000000003</v>
      </c>
      <c r="G62" s="14">
        <v>82.2</v>
      </c>
      <c r="H62" s="13">
        <f t="shared" si="1"/>
        <v>49.32</v>
      </c>
      <c r="I62" s="14">
        <f t="shared" si="2"/>
        <v>69.16</v>
      </c>
      <c r="J62" s="12">
        <v>2</v>
      </c>
      <c r="K62" s="11"/>
    </row>
    <row r="63" spans="1:11" ht="24" customHeight="1">
      <c r="A63" s="10" t="s">
        <v>155</v>
      </c>
      <c r="B63" s="10">
        <v>1</v>
      </c>
      <c r="C63" s="11" t="s">
        <v>156</v>
      </c>
      <c r="D63" s="12" t="s">
        <v>157</v>
      </c>
      <c r="E63" s="13">
        <v>68.66666666666667</v>
      </c>
      <c r="F63" s="13">
        <f t="shared" si="0"/>
        <v>27.46666666666667</v>
      </c>
      <c r="G63" s="14">
        <v>79</v>
      </c>
      <c r="H63" s="13">
        <f t="shared" si="1"/>
        <v>47.4</v>
      </c>
      <c r="I63" s="14">
        <f t="shared" si="2"/>
        <v>74.86666666666667</v>
      </c>
      <c r="J63" s="12">
        <v>1</v>
      </c>
      <c r="K63" s="11"/>
    </row>
    <row r="64" spans="1:11" ht="24" customHeight="1">
      <c r="A64" s="10"/>
      <c r="B64" s="10"/>
      <c r="C64" s="11" t="s">
        <v>158</v>
      </c>
      <c r="D64" s="12" t="s">
        <v>159</v>
      </c>
      <c r="E64" s="13">
        <v>18.400000000000002</v>
      </c>
      <c r="F64" s="13">
        <f t="shared" si="0"/>
        <v>7.360000000000001</v>
      </c>
      <c r="G64" s="14" t="s">
        <v>29</v>
      </c>
      <c r="H64" s="14" t="s">
        <v>29</v>
      </c>
      <c r="I64" s="14" t="s">
        <v>29</v>
      </c>
      <c r="J64" s="12"/>
      <c r="K64" s="39" t="s">
        <v>30</v>
      </c>
    </row>
    <row r="65" spans="1:11" ht="24" customHeight="1">
      <c r="A65" s="10" t="s">
        <v>160</v>
      </c>
      <c r="B65" s="10">
        <v>2</v>
      </c>
      <c r="C65" s="11" t="s">
        <v>161</v>
      </c>
      <c r="D65" s="12" t="s">
        <v>162</v>
      </c>
      <c r="E65" s="13">
        <v>64.2</v>
      </c>
      <c r="F65" s="13">
        <f t="shared" si="0"/>
        <v>25.680000000000003</v>
      </c>
      <c r="G65" s="14">
        <v>87.8</v>
      </c>
      <c r="H65" s="13">
        <f>G65*0.6</f>
        <v>52.68</v>
      </c>
      <c r="I65" s="14">
        <f>SUM(F65+H65)</f>
        <v>78.36</v>
      </c>
      <c r="J65" s="12">
        <v>1</v>
      </c>
      <c r="K65" s="11"/>
    </row>
    <row r="66" spans="1:11" ht="24" customHeight="1">
      <c r="A66" s="10"/>
      <c r="B66" s="10"/>
      <c r="C66" s="11" t="s">
        <v>163</v>
      </c>
      <c r="D66" s="12" t="s">
        <v>164</v>
      </c>
      <c r="E66" s="13">
        <v>65.66666666666667</v>
      </c>
      <c r="F66" s="13">
        <f t="shared" si="0"/>
        <v>26.26666666666667</v>
      </c>
      <c r="G66" s="14">
        <v>82.6</v>
      </c>
      <c r="H66" s="13">
        <f>G66*0.6</f>
        <v>49.559999999999995</v>
      </c>
      <c r="I66" s="14">
        <f>SUM(F66+H66)</f>
        <v>75.82666666666667</v>
      </c>
      <c r="J66" s="12">
        <v>2</v>
      </c>
      <c r="K66" s="11"/>
    </row>
    <row r="67" spans="1:11" ht="24" customHeight="1">
      <c r="A67" s="10" t="s">
        <v>165</v>
      </c>
      <c r="B67" s="10">
        <v>1</v>
      </c>
      <c r="C67" s="11" t="s">
        <v>166</v>
      </c>
      <c r="D67" s="12" t="s">
        <v>167</v>
      </c>
      <c r="E67" s="13">
        <v>55.666666666666664</v>
      </c>
      <c r="F67" s="13">
        <f t="shared" si="0"/>
        <v>22.266666666666666</v>
      </c>
      <c r="G67" s="14">
        <v>81.8</v>
      </c>
      <c r="H67" s="13">
        <f t="shared" si="1"/>
        <v>49.08</v>
      </c>
      <c r="I67" s="14">
        <f t="shared" si="2"/>
        <v>71.34666666666666</v>
      </c>
      <c r="J67" s="12">
        <v>1</v>
      </c>
      <c r="K67" s="11"/>
    </row>
    <row r="68" spans="1:11" ht="24.75" customHeight="1">
      <c r="A68" s="10" t="s">
        <v>168</v>
      </c>
      <c r="B68" s="10">
        <v>2</v>
      </c>
      <c r="C68" s="11" t="s">
        <v>169</v>
      </c>
      <c r="D68" s="12" t="s">
        <v>170</v>
      </c>
      <c r="E68" s="13">
        <v>56.06666666666666</v>
      </c>
      <c r="F68" s="13">
        <f t="shared" si="0"/>
        <v>22.426666666666666</v>
      </c>
      <c r="G68" s="14">
        <v>79.4</v>
      </c>
      <c r="H68" s="13">
        <f t="shared" si="1"/>
        <v>47.64</v>
      </c>
      <c r="I68" s="14">
        <f t="shared" si="2"/>
        <v>70.06666666666666</v>
      </c>
      <c r="J68" s="12">
        <v>1</v>
      </c>
      <c r="K68" s="11"/>
    </row>
    <row r="69" spans="1:11" ht="24.75" customHeight="1">
      <c r="A69" s="10"/>
      <c r="B69" s="10"/>
      <c r="C69" s="11" t="s">
        <v>171</v>
      </c>
      <c r="D69" s="12" t="s">
        <v>172</v>
      </c>
      <c r="E69" s="13">
        <v>58.4</v>
      </c>
      <c r="F69" s="13">
        <f t="shared" si="0"/>
        <v>23.36</v>
      </c>
      <c r="G69" s="14">
        <v>76.6</v>
      </c>
      <c r="H69" s="13">
        <f t="shared" si="1"/>
        <v>45.959999999999994</v>
      </c>
      <c r="I69" s="14">
        <f t="shared" si="2"/>
        <v>69.32</v>
      </c>
      <c r="J69" s="12">
        <v>2</v>
      </c>
      <c r="K69" s="11"/>
    </row>
    <row r="70" spans="1:11" ht="24.75" customHeight="1">
      <c r="A70" s="10"/>
      <c r="B70" s="10"/>
      <c r="C70" s="11" t="s">
        <v>173</v>
      </c>
      <c r="D70" s="12" t="s">
        <v>174</v>
      </c>
      <c r="E70" s="13">
        <v>48.46666666666667</v>
      </c>
      <c r="F70" s="13">
        <f t="shared" si="0"/>
        <v>19.38666666666667</v>
      </c>
      <c r="G70" s="14">
        <v>76.6</v>
      </c>
      <c r="H70" s="13">
        <f t="shared" si="1"/>
        <v>45.959999999999994</v>
      </c>
      <c r="I70" s="14">
        <f t="shared" si="2"/>
        <v>65.34666666666666</v>
      </c>
      <c r="J70" s="12">
        <v>3</v>
      </c>
      <c r="K70" s="11"/>
    </row>
    <row r="71" spans="1:11" ht="24.75" customHeight="1">
      <c r="A71" s="23" t="s">
        <v>175</v>
      </c>
      <c r="B71" s="10">
        <v>2</v>
      </c>
      <c r="C71" s="24" t="s">
        <v>110</v>
      </c>
      <c r="D71" s="12"/>
      <c r="E71" s="13"/>
      <c r="F71" s="13"/>
      <c r="G71" s="14"/>
      <c r="H71" s="13"/>
      <c r="I71" s="14"/>
      <c r="J71" s="12"/>
      <c r="K71" s="11"/>
    </row>
    <row r="72" spans="1:11" ht="24.75" customHeight="1">
      <c r="A72" s="10" t="s">
        <v>176</v>
      </c>
      <c r="B72" s="10">
        <v>2</v>
      </c>
      <c r="C72" s="11" t="s">
        <v>177</v>
      </c>
      <c r="D72" s="12" t="s">
        <v>178</v>
      </c>
      <c r="E72" s="13">
        <v>76.53333333333333</v>
      </c>
      <c r="F72" s="13">
        <f aca="true" t="shared" si="3" ref="F69:F75">E72*0.4</f>
        <v>30.613333333333333</v>
      </c>
      <c r="G72" s="14">
        <v>87.2</v>
      </c>
      <c r="H72" s="13">
        <f aca="true" t="shared" si="4" ref="H69:H75">G72*0.6</f>
        <v>52.32</v>
      </c>
      <c r="I72" s="14">
        <f aca="true" t="shared" si="5" ref="I69:I75">SUM(F72+H72)</f>
        <v>82.93333333333334</v>
      </c>
      <c r="J72" s="12">
        <v>1</v>
      </c>
      <c r="K72" s="11"/>
    </row>
    <row r="73" spans="1:11" ht="24.75" customHeight="1">
      <c r="A73" s="10"/>
      <c r="B73" s="10"/>
      <c r="C73" s="11" t="s">
        <v>179</v>
      </c>
      <c r="D73" s="12" t="s">
        <v>180</v>
      </c>
      <c r="E73" s="13">
        <v>71.53333333333333</v>
      </c>
      <c r="F73" s="13">
        <f t="shared" si="3"/>
        <v>28.613333333333333</v>
      </c>
      <c r="G73" s="14">
        <v>84.4</v>
      </c>
      <c r="H73" s="13">
        <f t="shared" si="4"/>
        <v>50.64</v>
      </c>
      <c r="I73" s="14">
        <f t="shared" si="5"/>
        <v>79.25333333333333</v>
      </c>
      <c r="J73" s="12">
        <v>2</v>
      </c>
      <c r="K73" s="11"/>
    </row>
    <row r="74" spans="1:11" ht="24.75" customHeight="1">
      <c r="A74" s="10"/>
      <c r="B74" s="10"/>
      <c r="C74" s="11" t="s">
        <v>181</v>
      </c>
      <c r="D74" s="12" t="s">
        <v>182</v>
      </c>
      <c r="E74" s="13">
        <v>60.8</v>
      </c>
      <c r="F74" s="13">
        <f t="shared" si="3"/>
        <v>24.32</v>
      </c>
      <c r="G74" s="14">
        <v>83.4</v>
      </c>
      <c r="H74" s="13">
        <f t="shared" si="4"/>
        <v>50.04</v>
      </c>
      <c r="I74" s="14">
        <f t="shared" si="5"/>
        <v>74.36</v>
      </c>
      <c r="J74" s="12">
        <v>3</v>
      </c>
      <c r="K74" s="11"/>
    </row>
    <row r="75" spans="1:11" ht="24.75" customHeight="1">
      <c r="A75" s="10" t="s">
        <v>183</v>
      </c>
      <c r="B75" s="10">
        <v>1</v>
      </c>
      <c r="C75" s="11" t="s">
        <v>184</v>
      </c>
      <c r="D75" s="12" t="s">
        <v>185</v>
      </c>
      <c r="E75" s="13">
        <v>63.73333333333333</v>
      </c>
      <c r="F75" s="13">
        <f t="shared" si="3"/>
        <v>25.493333333333332</v>
      </c>
      <c r="G75" s="14">
        <v>87.4</v>
      </c>
      <c r="H75" s="13">
        <f t="shared" si="4"/>
        <v>52.440000000000005</v>
      </c>
      <c r="I75" s="14">
        <f t="shared" si="5"/>
        <v>77.93333333333334</v>
      </c>
      <c r="J75" s="12">
        <v>1</v>
      </c>
      <c r="K75" s="11"/>
    </row>
  </sheetData>
  <sheetProtection/>
  <mergeCells count="41">
    <mergeCell ref="A2:K2"/>
    <mergeCell ref="A4:A10"/>
    <mergeCell ref="A11:A13"/>
    <mergeCell ref="A14:A19"/>
    <mergeCell ref="A20:A25"/>
    <mergeCell ref="A26:A28"/>
    <mergeCell ref="A29:A31"/>
    <mergeCell ref="A32:A34"/>
    <mergeCell ref="A35:A37"/>
    <mergeCell ref="A41:A43"/>
    <mergeCell ref="A45:A47"/>
    <mergeCell ref="A48:A50"/>
    <mergeCell ref="A51:A53"/>
    <mergeCell ref="A54:A56"/>
    <mergeCell ref="A57:A58"/>
    <mergeCell ref="A59:A60"/>
    <mergeCell ref="A61:A62"/>
    <mergeCell ref="A63:A64"/>
    <mergeCell ref="A65:A66"/>
    <mergeCell ref="A68:A70"/>
    <mergeCell ref="A72:A74"/>
    <mergeCell ref="B4:B10"/>
    <mergeCell ref="B11:B13"/>
    <mergeCell ref="B14:B19"/>
    <mergeCell ref="B20:B25"/>
    <mergeCell ref="B26:B28"/>
    <mergeCell ref="B29:B31"/>
    <mergeCell ref="B32:B34"/>
    <mergeCell ref="B35:B37"/>
    <mergeCell ref="B41:B43"/>
    <mergeCell ref="B45:B47"/>
    <mergeCell ref="B48:B50"/>
    <mergeCell ref="B51:B53"/>
    <mergeCell ref="B54:B56"/>
    <mergeCell ref="B57:B58"/>
    <mergeCell ref="B59:B60"/>
    <mergeCell ref="B61:B62"/>
    <mergeCell ref="B63:B64"/>
    <mergeCell ref="B65:B66"/>
    <mergeCell ref="B68:B70"/>
    <mergeCell ref="B72:B74"/>
  </mergeCells>
  <printOptions horizontalCentered="1"/>
  <pageMargins left="0.31496062992125984" right="0.31496062992125984" top="0.3937007874015748" bottom="0.5511811023622047" header="0.31496062992125984" footer="0.31496062992125984"/>
  <pageSetup horizontalDpi="600" verticalDpi="600" orientation="landscape" paperSize="9" scale="90"/>
  <headerFooter>
    <oddFooter>&amp;L&amp;"宋体,常规"教育监督人员（签字）：&amp;C&amp;"宋体,常规"人社监督人员（签字）：                       编办监督人员（签字）：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许建生</dc:creator>
  <cp:keywords/>
  <dc:description/>
  <cp:lastModifiedBy>国歌</cp:lastModifiedBy>
  <cp:lastPrinted>2022-06-04T07:35:17Z</cp:lastPrinted>
  <dcterms:created xsi:type="dcterms:W3CDTF">2020-08-23T03:02:35Z</dcterms:created>
  <dcterms:modified xsi:type="dcterms:W3CDTF">2022-06-05T08:43:56Z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25288DF9E8464E9EAEA496C6813DA2CB</vt:lpwstr>
  </property>
</Properties>
</file>