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<sst xmlns="http://schemas.openxmlformats.org/spreadsheetml/2006/main" count="305" uniqueCount="155">
  <si>
    <t>将乐县国家级电子商务进农村综合示范资金明细表（2023年12月）</t>
  </si>
  <si>
    <t>序号</t>
  </si>
  <si>
    <t>支出时间</t>
  </si>
  <si>
    <t>指标文号</t>
  </si>
  <si>
    <t>承办单位</t>
  </si>
  <si>
    <t>内容</t>
  </si>
  <si>
    <t>收入（元）</t>
  </si>
  <si>
    <t>支出（元）</t>
  </si>
  <si>
    <t>余额（元）</t>
  </si>
  <si>
    <t>凭证号</t>
  </si>
  <si>
    <t>备注</t>
  </si>
  <si>
    <t>2021.3.28</t>
  </si>
  <si>
    <t>闽财（外）指〔2021〕1号闽财[2021]4号</t>
  </si>
  <si>
    <t>收国家级电子商务进农村综合示范资金</t>
  </si>
  <si>
    <t>3.5#</t>
  </si>
  <si>
    <t>2023.7.3</t>
  </si>
  <si>
    <t>闽财外指〔2021〕22号</t>
  </si>
  <si>
    <t>2021.11.16</t>
  </si>
  <si>
    <t>将乐福旅旅游有限公司</t>
  </si>
  <si>
    <t>电子商务公共服务中心房租2021年10月1日-2022年9月30日</t>
  </si>
  <si>
    <t>11.17#</t>
  </si>
  <si>
    <t>2022.1.25</t>
  </si>
  <si>
    <t>福建丝路国际会展有限公司</t>
  </si>
  <si>
    <t>第三届商博会暨全闽乐购“万福·跨年购”2021年将乐县“山水将乐”名特优产品线上线下展费用</t>
  </si>
  <si>
    <t>1.33#</t>
  </si>
  <si>
    <t>2022.3.7</t>
  </si>
  <si>
    <t>福建省将乐县山水镛城商贸有限公司</t>
  </si>
  <si>
    <t>将乐县第二届网上年货节暨首届直播带货创新创业大赛活动执行服务项目费用</t>
  </si>
  <si>
    <t>3.15#</t>
  </si>
  <si>
    <t>2022.4.22</t>
  </si>
  <si>
    <t>尤溪我家尤礼电子商务有限公司</t>
  </si>
  <si>
    <t>将乐县2022年第一期电商人才培训费</t>
  </si>
  <si>
    <t>4.32#</t>
  </si>
  <si>
    <t>2022.6.9</t>
  </si>
  <si>
    <t>将乐县“山水将乐·万福”迎新春促消费抖音专场直播活动执行服务项目费用</t>
  </si>
  <si>
    <t>6.17#</t>
  </si>
  <si>
    <t>2022.8.3</t>
  </si>
  <si>
    <t>福建省本来电子商务有限公司</t>
  </si>
  <si>
    <t>将乐县常态化推进电商直播业态执行服务费</t>
  </si>
  <si>
    <t>8.6#</t>
  </si>
  <si>
    <t>2022.9.2</t>
  </si>
  <si>
    <t>福建瑞晟建设工程造价咨询有限公司将乐分公司</t>
  </si>
  <si>
    <t>将乐县电子商务公共服务中心工程预算咨询费</t>
  </si>
  <si>
    <t>9.32#</t>
  </si>
  <si>
    <t>2022.9.9</t>
  </si>
  <si>
    <t>将乐县瑞祥建设工程有限公司</t>
  </si>
  <si>
    <t>将乐县电子商务公共服务中心装修工程款</t>
  </si>
  <si>
    <t>2022.10.9</t>
  </si>
  <si>
    <t>建宁县榕誉生态农业有限公司</t>
  </si>
  <si>
    <t>将乐县2022年第三期电子商务人才培训服务费</t>
  </si>
  <si>
    <t>10.20#</t>
  </si>
  <si>
    <t>三明市翔博智能系统集成科技有限公司</t>
  </si>
  <si>
    <t>将乐县电子商务公共服务中心设备和家具采购</t>
  </si>
  <si>
    <t>2022.10.18</t>
  </si>
  <si>
    <t>中国电信股份有限公司将乐分公司</t>
  </si>
  <si>
    <t>将乐县电子商务公共服务中心网络设备系统集成服务费</t>
  </si>
  <si>
    <t>电子商务公共服务中心租赁费2022年10月1日-2023年9月30日</t>
  </si>
  <si>
    <t>2022.10.27</t>
  </si>
  <si>
    <t>中地设计集团有限公司</t>
  </si>
  <si>
    <t>将乐县电子商务公共服务中心建筑设计服务费</t>
  </si>
  <si>
    <t>2022.11.23</t>
  </si>
  <si>
    <t>福建省将乐县玉华文旅康养集团有限责任公司</t>
  </si>
  <si>
    <t>将乐县电子商务公共服务中心运营服务费</t>
  </si>
  <si>
    <t>11.31#</t>
  </si>
  <si>
    <t>2022.12.16</t>
  </si>
  <si>
    <t>将乐县飞跃广告传媒工作室</t>
  </si>
  <si>
    <t>电商服务中心文创制作费用</t>
  </si>
  <si>
    <t>12.34#</t>
  </si>
  <si>
    <t>2022.12.20</t>
  </si>
  <si>
    <t>厦门紫牛创意会议展览有限公司</t>
  </si>
  <si>
    <t>“山水将乐”农特优产品展销暨将乐老字号厦门行活动服务项目</t>
  </si>
  <si>
    <t>2023.1.19</t>
  </si>
  <si>
    <t>第三届福建电子商务赋能县域经济发展峰会暨首届“山水将乐”2022全闽乐购擂茶文化电商节系列活动费用</t>
  </si>
  <si>
    <t>1.23#</t>
  </si>
  <si>
    <t>2023.4.11</t>
  </si>
  <si>
    <t>将乐县2022年电子商务培训班第四期</t>
  </si>
  <si>
    <t>4.18#</t>
  </si>
  <si>
    <t>将乐县2022年电子商务培训班第五期</t>
  </si>
  <si>
    <t>福州联艺广告有限公司</t>
  </si>
  <si>
    <t>福建首届福品博览会</t>
  </si>
  <si>
    <t>将乐县电子商务公共服务中心运营服务费（第二期）</t>
  </si>
  <si>
    <t>将乐县第二届网上年货节暨首届直播带货创新创业大赛活动执行服务项目费用第二期</t>
  </si>
  <si>
    <t>将乐县电子商务公共服务中心装修工程款（第二期）</t>
  </si>
  <si>
    <t>4.20#</t>
  </si>
  <si>
    <t>福州汇龙建设工程管理有限公司将乐分公司</t>
  </si>
  <si>
    <t>将乐县电子商务公共服务中心装修监理服务费</t>
  </si>
  <si>
    <t>4.19#</t>
  </si>
  <si>
    <t>将乐县城市建设发展集团有限公司</t>
  </si>
  <si>
    <t>将乐县电子商务公共服务中心装修代建服务费</t>
  </si>
  <si>
    <t>福建越众日盛建设咨询有限公司</t>
  </si>
  <si>
    <t>将乐县电子商务公共服务中心装修招标代理费</t>
  </si>
  <si>
    <t>福建省亿达工程咨询有限公司将乐分公司</t>
  </si>
  <si>
    <t>将乐县电子商务公共服务中心装修造价咨询费</t>
  </si>
  <si>
    <t>2023.4.13</t>
  </si>
  <si>
    <t>普惠（福建）传媒有限公司</t>
  </si>
  <si>
    <t>第三届乐购直播节暨首届网络主播大赛（三明展销）</t>
  </si>
  <si>
    <t>2023.4.19</t>
  </si>
  <si>
    <t>三明市镛农先生生态农业有限公司</t>
  </si>
  <si>
    <t>2022年将乐县广州行专场线上线下展销活动</t>
  </si>
  <si>
    <t>4.23#</t>
  </si>
  <si>
    <t>县公共品牌执行服务项目</t>
  </si>
  <si>
    <t>南丰县新起源电商职业培训学校有限责任公司</t>
  </si>
  <si>
    <t>将乐县2023年第一期电子商务培训项目</t>
  </si>
  <si>
    <t>将乐县2023年第二期电子商务培训项目</t>
  </si>
  <si>
    <t>福建衡益会计师事务所有限公司</t>
  </si>
  <si>
    <t>申报项目验收审计费</t>
  </si>
  <si>
    <t>14家企业</t>
  </si>
  <si>
    <t>2022专项资金补助</t>
  </si>
  <si>
    <t>4.21#</t>
  </si>
  <si>
    <t>2023.6.1</t>
  </si>
  <si>
    <t>将乐县农特产品展销上海行</t>
  </si>
  <si>
    <t>6.14#</t>
  </si>
  <si>
    <t>2023.7.11</t>
  </si>
  <si>
    <t>将乐县2023年第三期电子商务培训项目</t>
  </si>
  <si>
    <t>7.10#</t>
  </si>
  <si>
    <t>将乐县2023年第四期电子商务培训项目</t>
  </si>
  <si>
    <t>将乐县2023年第五期电子商务培训项目</t>
  </si>
  <si>
    <t>将乐县2023年第六期电子商务培训项目</t>
  </si>
  <si>
    <t>2023.8.15</t>
  </si>
  <si>
    <t>福建荟源国际展览有限公司</t>
  </si>
  <si>
    <t>2023中国跨境电商秋季交易会（广州）</t>
  </si>
  <si>
    <t>8.15#</t>
  </si>
  <si>
    <t>2023.9.15</t>
  </si>
  <si>
    <t>9.16#</t>
  </si>
  <si>
    <t>将乐县电子商务公共服务中心运营服务费(第三期和尾款）</t>
  </si>
  <si>
    <t>2023.10.19</t>
  </si>
  <si>
    <t>将乐县2023年第七期电子商务培训项目</t>
  </si>
  <si>
    <t>10.14#</t>
  </si>
  <si>
    <t>建瓯市博网职业技能培训学校</t>
  </si>
  <si>
    <t>将乐县2023年第八期电子商务培训项目</t>
  </si>
  <si>
    <t>电子商务公共服务中心租赁费2023年10月1日-2024年9月30日</t>
  </si>
  <si>
    <t>2023.10.12</t>
  </si>
  <si>
    <t>福建伈子文化传媒有限公司</t>
  </si>
  <si>
    <t>将乐县（上海行）三明名特优小吃展销会</t>
  </si>
  <si>
    <t>2023.11.23</t>
  </si>
  <si>
    <t>将乐县2023年第九期电子商务培训项目</t>
  </si>
  <si>
    <t>将乐县电子商务公共服务中心装修工程款尾款</t>
  </si>
  <si>
    <t>四川盛世大顺文化传播有限公司</t>
  </si>
  <si>
    <t>109届糖烟酒展会（深圳）展销活动</t>
  </si>
  <si>
    <t>将乐玉华乡村休闲旅游开发有限公司</t>
  </si>
  <si>
    <t>将乐县（上海）采购联盟对接会暨农特优产品推介活动</t>
  </si>
  <si>
    <t>将乐县电子商务公共服务中心运营2023.10.1-2025.9.30</t>
  </si>
  <si>
    <t>福建省芳何建筑工程有限公司</t>
  </si>
  <si>
    <t>将乐县电子商务公共服务中心维修费</t>
  </si>
  <si>
    <t>2023.12.8</t>
  </si>
  <si>
    <t>2023年第十、十一、十二期培训项目</t>
  </si>
  <si>
    <t>2023.12.11</t>
  </si>
  <si>
    <t>中国邮政集团有限公司福建省将乐县分公司</t>
  </si>
  <si>
    <t>农村物流体系补助</t>
  </si>
  <si>
    <t>2023.12.15</t>
  </si>
  <si>
    <t xml:space="preserve">
将乐县乐动数字传媒有限公司</t>
  </si>
  <si>
    <t>2023将乐福中有乐 福见将乐电商主播大赛活动</t>
  </si>
  <si>
    <t>丝路扬帆（福建）文化传媒有限公司</t>
  </si>
  <si>
    <t>第二届福博会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</si>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</sst>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b/>
      <sz val="18"/>
      <color theme="1"/>
      <name val="宋体"/>
      <charset val="134"/>
      <scheme val="minor"/>
    </font>
    <font>
      <b/>
      <sz val="10"/>
      <color theme="1"/>
      <name val="仿宋"/>
      <charset val="134"/>
    </font>
    <font>
      <sz val="10"/>
      <color theme="1"/>
      <name val="仿宋"/>
      <charset val="134"/>
    </font>
    <font>
      <sz val="10"/>
      <name val="仿宋"/>
      <charset val="134"/>
    </font>
    <font>
      <sz val="10"/>
      <name val="仿宋"/>
      <charset val="134"/>
    </font>
    <font>
      <b/>
      <sz val="10"/>
      <name val="仿宋"/>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vertical="center" wrapText="1"/>
    </xf>
    <xf numFmtId="177" fontId="4" fillId="0" borderId="1" xfId="1" applyNumberFormat="1"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2" fillId="0" borderId="2" xfId="49" applyFont="1" applyFill="1" applyBorder="1" applyAlignment="1">
      <alignment horizontal="center" vertical="center" wrapText="1"/>
    </xf>
    <xf numFmtId="177" fontId="2" fillId="0" borderId="2" xfId="49"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177" fontId="4" fillId="0" borderId="1" xfId="49" applyNumberFormat="1" applyFont="1" applyFill="1" applyBorder="1" applyAlignment="1">
      <alignment horizontal="center" vertical="center"/>
    </xf>
    <xf numFmtId="0" fontId="4" fillId="0" borderId="1" xfId="49" applyFont="1" applyFill="1" applyBorder="1" applyAlignment="1">
      <alignment horizontal="center" vertical="center"/>
    </xf>
    <xf numFmtId="177" fontId="4" fillId="0" borderId="1" xfId="49" applyNumberFormat="1" applyFont="1" applyFill="1" applyBorder="1" applyAlignment="1">
      <alignment horizontal="center" vertical="center" wrapText="1"/>
    </xf>
    <xf numFmtId="177" fontId="4"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6" fillId="0" borderId="3" xfId="49" applyFont="1" applyFill="1" applyBorder="1" applyAlignment="1">
      <alignment horizontal="center" vertical="center"/>
    </xf>
    <xf numFmtId="0" fontId="6" fillId="0" borderId="4" xfId="49" applyFont="1" applyFill="1" applyBorder="1" applyAlignment="1">
      <alignment horizontal="center" vertical="center"/>
    </xf>
    <xf numFmtId="177" fontId="4" fillId="0" borderId="1" xfId="49" applyNumberFormat="1" applyFont="1" applyFill="1" applyBorder="1">
      <alignment vertical="center"/>
    </xf>
    <xf numFmtId="0" fontId="3" fillId="0" borderId="1" xfId="49" applyFont="1" applyFill="1" applyBorder="1" applyAlignment="1">
      <alignment horizontal="center" vertical="center"/>
    </xf>
    <xf numFmtId="0" fontId="7" fillId="0" borderId="0" xfId="0" applyFont="1" applyFill="1" applyBorder="1" applyAlignment="1">
      <alignment vertical="center"/>
    </xf>
    <xf numFmtId="0" fontId="4" fillId="0" borderId="1" xfId="49" applyFont="1" applyFill="1" applyBorder="1">
      <alignment vertical="center"/>
    </xf>
    <xf numFmtId="0" fontId="3" fillId="0" borderId="1" xfId="49"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workbookViewId="0">
      <pane ySplit="2" topLeftCell="A58" activePane="bottomLeft" state="frozen"/>
      <selection/>
      <selection pane="bottomLeft" activeCell="A1" sqref="A1:J1"/>
    </sheetView>
  </sheetViews>
  <sheetFormatPr defaultColWidth="9" defaultRowHeight="13.5"/>
  <cols>
    <col min="1" max="1" width="9" style="2"/>
    <col min="2" max="3" width="11.125" style="1" customWidth="1"/>
    <col min="4" max="4" width="21.625" style="1" customWidth="1"/>
    <col min="5" max="5" width="12.5" style="1" customWidth="1"/>
    <col min="6" max="6" width="12.125" style="1" customWidth="1"/>
    <col min="7" max="7" width="15" style="1" customWidth="1"/>
    <col min="8" max="8" width="15" style="1"/>
    <col min="9" max="9" width="14" style="1" customWidth="1"/>
    <col min="10" max="16384" width="9" style="1"/>
  </cols>
  <sheetData>
    <row r="1" s="1" customFormat="1" ht="39" customHeight="1" spans="1:10">
      <c r="A1" s="3" t="s">
        <v>0</v>
      </c>
      <c r="B1" s="4"/>
      <c r="C1" s="4"/>
      <c r="D1" s="4"/>
      <c r="E1" s="4"/>
      <c r="F1" s="4"/>
      <c r="G1" s="4"/>
      <c r="H1" s="4"/>
      <c r="I1" s="4"/>
      <c r="J1" s="4"/>
    </row>
    <row r="2" s="1" customFormat="1" spans="1:10">
      <c r="A2" s="5" t="s">
        <v>1</v>
      </c>
      <c r="B2" s="5" t="s">
        <v>2</v>
      </c>
      <c r="C2" s="5" t="s">
        <v>3</v>
      </c>
      <c r="D2" s="5" t="s">
        <v>4</v>
      </c>
      <c r="E2" s="5" t="s">
        <v>5</v>
      </c>
      <c r="F2" s="5" t="s">
        <v>6</v>
      </c>
      <c r="G2" s="6" t="s">
        <v>7</v>
      </c>
      <c r="H2" s="5" t="s">
        <v>8</v>
      </c>
      <c r="I2" s="5" t="s">
        <v>9</v>
      </c>
      <c r="J2" s="5" t="s">
        <v>10</v>
      </c>
    </row>
    <row r="3" s="1" customFormat="1" ht="48" spans="1:10">
      <c r="A3" s="7">
        <v>1</v>
      </c>
      <c r="B3" s="8" t="s">
        <v>11</v>
      </c>
      <c r="C3" s="8" t="s">
        <v>12</v>
      </c>
      <c r="D3" s="5"/>
      <c r="E3" s="9" t="s">
        <v>13</v>
      </c>
      <c r="F3" s="10">
        <v>10000000</v>
      </c>
      <c r="G3" s="11"/>
      <c r="H3" s="10">
        <v>10000000</v>
      </c>
      <c r="I3" s="17" t="s">
        <v>14</v>
      </c>
      <c r="J3" s="5"/>
    </row>
    <row r="4" s="1" customFormat="1" ht="39" customHeight="1" spans="1:10">
      <c r="A4" s="12">
        <v>2</v>
      </c>
      <c r="B4" s="8" t="s">
        <v>15</v>
      </c>
      <c r="C4" s="8" t="s">
        <v>16</v>
      </c>
      <c r="D4" s="13"/>
      <c r="E4" s="9" t="s">
        <v>13</v>
      </c>
      <c r="F4" s="10">
        <v>5000000</v>
      </c>
      <c r="G4" s="14"/>
      <c r="H4" s="10">
        <f>H3+F4</f>
        <v>15000000</v>
      </c>
      <c r="I4" s="17"/>
      <c r="J4" s="13"/>
    </row>
    <row r="5" s="1" customFormat="1" ht="60" spans="1:10">
      <c r="A5" s="12">
        <v>3</v>
      </c>
      <c r="B5" s="8" t="s">
        <v>17</v>
      </c>
      <c r="C5" s="8" t="s">
        <v>12</v>
      </c>
      <c r="D5" s="15" t="s">
        <v>18</v>
      </c>
      <c r="E5" s="9" t="s">
        <v>19</v>
      </c>
      <c r="F5" s="16"/>
      <c r="G5" s="10">
        <v>98820</v>
      </c>
      <c r="H5" s="10">
        <f>H4-G5</f>
        <v>14901180</v>
      </c>
      <c r="I5" s="17" t="s">
        <v>20</v>
      </c>
      <c r="J5" s="24"/>
    </row>
    <row r="6" s="1" customFormat="1" ht="96" spans="1:10">
      <c r="A6" s="12">
        <v>4</v>
      </c>
      <c r="B6" s="8" t="s">
        <v>21</v>
      </c>
      <c r="C6" s="8" t="s">
        <v>12</v>
      </c>
      <c r="D6" s="15" t="s">
        <v>22</v>
      </c>
      <c r="E6" s="9" t="s">
        <v>23</v>
      </c>
      <c r="F6" s="16"/>
      <c r="G6" s="10">
        <v>258214</v>
      </c>
      <c r="H6" s="10">
        <f t="shared" ref="H6:H37" si="0">H5-G6</f>
        <v>14642966</v>
      </c>
      <c r="I6" s="17" t="s">
        <v>24</v>
      </c>
      <c r="J6" s="24"/>
    </row>
    <row r="7" s="1" customFormat="1" ht="72" spans="1:10">
      <c r="A7" s="12">
        <v>5</v>
      </c>
      <c r="B7" s="8" t="s">
        <v>25</v>
      </c>
      <c r="C7" s="8" t="s">
        <v>12</v>
      </c>
      <c r="D7" s="15" t="s">
        <v>26</v>
      </c>
      <c r="E7" s="9" t="s">
        <v>27</v>
      </c>
      <c r="F7" s="16"/>
      <c r="G7" s="10">
        <v>101500</v>
      </c>
      <c r="H7" s="10">
        <f t="shared" si="0"/>
        <v>14541466</v>
      </c>
      <c r="I7" s="17" t="s">
        <v>28</v>
      </c>
      <c r="J7" s="24"/>
    </row>
    <row r="8" s="1" customFormat="1" ht="48" spans="1:10">
      <c r="A8" s="12">
        <v>6</v>
      </c>
      <c r="B8" s="8" t="s">
        <v>29</v>
      </c>
      <c r="C8" s="8" t="s">
        <v>12</v>
      </c>
      <c r="D8" s="15" t="s">
        <v>30</v>
      </c>
      <c r="E8" s="15" t="s">
        <v>31</v>
      </c>
      <c r="F8" s="16"/>
      <c r="G8" s="10">
        <v>27900</v>
      </c>
      <c r="H8" s="10">
        <f t="shared" si="0"/>
        <v>14513566</v>
      </c>
      <c r="I8" s="17" t="s">
        <v>32</v>
      </c>
      <c r="J8" s="24"/>
    </row>
    <row r="9" s="1" customFormat="1" ht="72" spans="1:10">
      <c r="A9" s="12">
        <v>7</v>
      </c>
      <c r="B9" s="8" t="s">
        <v>33</v>
      </c>
      <c r="C9" s="8" t="s">
        <v>12</v>
      </c>
      <c r="D9" s="15" t="s">
        <v>26</v>
      </c>
      <c r="E9" s="15" t="s">
        <v>34</v>
      </c>
      <c r="F9" s="16"/>
      <c r="G9" s="10">
        <v>250000</v>
      </c>
      <c r="H9" s="10">
        <f t="shared" si="0"/>
        <v>14263566</v>
      </c>
      <c r="I9" s="17" t="s">
        <v>35</v>
      </c>
      <c r="J9" s="24"/>
    </row>
    <row r="10" s="1" customFormat="1" ht="48" spans="1:10">
      <c r="A10" s="12">
        <v>8</v>
      </c>
      <c r="B10" s="8" t="s">
        <v>36</v>
      </c>
      <c r="C10" s="8" t="s">
        <v>12</v>
      </c>
      <c r="D10" s="15" t="s">
        <v>37</v>
      </c>
      <c r="E10" s="15" t="s">
        <v>38</v>
      </c>
      <c r="F10" s="16"/>
      <c r="G10" s="10">
        <v>124450</v>
      </c>
      <c r="H10" s="10">
        <f t="shared" si="0"/>
        <v>14139116</v>
      </c>
      <c r="I10" s="17" t="s">
        <v>39</v>
      </c>
      <c r="J10" s="24"/>
    </row>
    <row r="11" s="1" customFormat="1" ht="48" spans="1:10">
      <c r="A11" s="12">
        <v>9</v>
      </c>
      <c r="B11" s="8" t="s">
        <v>40</v>
      </c>
      <c r="C11" s="8" t="s">
        <v>12</v>
      </c>
      <c r="D11" s="15" t="s">
        <v>41</v>
      </c>
      <c r="E11" s="15" t="s">
        <v>42</v>
      </c>
      <c r="F11" s="16"/>
      <c r="G11" s="10">
        <v>1586</v>
      </c>
      <c r="H11" s="10">
        <f t="shared" si="0"/>
        <v>14137530</v>
      </c>
      <c r="I11" s="17" t="s">
        <v>43</v>
      </c>
      <c r="J11" s="24"/>
    </row>
    <row r="12" s="1" customFormat="1" ht="48" spans="1:10">
      <c r="A12" s="12">
        <v>10</v>
      </c>
      <c r="B12" s="8" t="s">
        <v>44</v>
      </c>
      <c r="C12" s="8" t="s">
        <v>12</v>
      </c>
      <c r="D12" s="15" t="s">
        <v>45</v>
      </c>
      <c r="E12" s="15" t="s">
        <v>46</v>
      </c>
      <c r="F12" s="16"/>
      <c r="G12" s="10">
        <v>680000</v>
      </c>
      <c r="H12" s="10">
        <f t="shared" si="0"/>
        <v>13457530</v>
      </c>
      <c r="I12" s="17" t="s">
        <v>43</v>
      </c>
      <c r="J12" s="24"/>
    </row>
    <row r="13" s="1" customFormat="1" ht="48" spans="1:10">
      <c r="A13" s="12">
        <v>11</v>
      </c>
      <c r="B13" s="8" t="s">
        <v>47</v>
      </c>
      <c r="C13" s="8" t="s">
        <v>12</v>
      </c>
      <c r="D13" s="15" t="s">
        <v>48</v>
      </c>
      <c r="E13" s="15" t="s">
        <v>49</v>
      </c>
      <c r="F13" s="16"/>
      <c r="G13" s="10">
        <v>54400</v>
      </c>
      <c r="H13" s="10">
        <f t="shared" si="0"/>
        <v>13403130</v>
      </c>
      <c r="I13" s="17" t="s">
        <v>50</v>
      </c>
      <c r="J13" s="24"/>
    </row>
    <row r="14" s="1" customFormat="1" ht="48" spans="1:10">
      <c r="A14" s="12">
        <v>12</v>
      </c>
      <c r="B14" s="8" t="s">
        <v>47</v>
      </c>
      <c r="C14" s="8" t="s">
        <v>12</v>
      </c>
      <c r="D14" s="15" t="s">
        <v>51</v>
      </c>
      <c r="E14" s="15" t="s">
        <v>52</v>
      </c>
      <c r="F14" s="16"/>
      <c r="G14" s="10">
        <v>181850</v>
      </c>
      <c r="H14" s="10">
        <f t="shared" si="0"/>
        <v>13221280</v>
      </c>
      <c r="I14" s="17" t="s">
        <v>50</v>
      </c>
      <c r="J14" s="24"/>
    </row>
    <row r="15" s="1" customFormat="1" ht="48" spans="1:10">
      <c r="A15" s="12">
        <v>13</v>
      </c>
      <c r="B15" s="8" t="s">
        <v>53</v>
      </c>
      <c r="C15" s="8" t="s">
        <v>12</v>
      </c>
      <c r="D15" s="15" t="s">
        <v>54</v>
      </c>
      <c r="E15" s="15" t="s">
        <v>55</v>
      </c>
      <c r="F15" s="16"/>
      <c r="G15" s="10">
        <v>30924</v>
      </c>
      <c r="H15" s="10">
        <f t="shared" si="0"/>
        <v>13190356</v>
      </c>
      <c r="I15" s="17" t="s">
        <v>50</v>
      </c>
      <c r="J15" s="24"/>
    </row>
    <row r="16" s="1" customFormat="1" ht="60" spans="1:10">
      <c r="A16" s="12">
        <v>14</v>
      </c>
      <c r="B16" s="8" t="s">
        <v>53</v>
      </c>
      <c r="C16" s="8" t="s">
        <v>12</v>
      </c>
      <c r="D16" s="15" t="s">
        <v>18</v>
      </c>
      <c r="E16" s="15" t="s">
        <v>56</v>
      </c>
      <c r="F16" s="16"/>
      <c r="G16" s="10">
        <v>98820</v>
      </c>
      <c r="H16" s="10">
        <f t="shared" si="0"/>
        <v>13091536</v>
      </c>
      <c r="I16" s="17" t="s">
        <v>50</v>
      </c>
      <c r="J16" s="24"/>
    </row>
    <row r="17" s="1" customFormat="1" ht="48" spans="1:10">
      <c r="A17" s="12">
        <v>15</v>
      </c>
      <c r="B17" s="17" t="s">
        <v>57</v>
      </c>
      <c r="C17" s="8" t="s">
        <v>12</v>
      </c>
      <c r="D17" s="15" t="s">
        <v>58</v>
      </c>
      <c r="E17" s="15" t="s">
        <v>59</v>
      </c>
      <c r="F17" s="16"/>
      <c r="G17" s="10">
        <v>68000</v>
      </c>
      <c r="H17" s="10">
        <f t="shared" si="0"/>
        <v>13023536</v>
      </c>
      <c r="I17" s="17" t="s">
        <v>50</v>
      </c>
      <c r="J17" s="24"/>
    </row>
    <row r="18" s="1" customFormat="1" ht="53" customHeight="1" spans="1:10">
      <c r="A18" s="12">
        <v>16</v>
      </c>
      <c r="B18" s="17" t="s">
        <v>60</v>
      </c>
      <c r="C18" s="8" t="s">
        <v>12</v>
      </c>
      <c r="D18" s="15" t="s">
        <v>61</v>
      </c>
      <c r="E18" s="15" t="s">
        <v>62</v>
      </c>
      <c r="F18" s="16"/>
      <c r="G18" s="10">
        <v>74850</v>
      </c>
      <c r="H18" s="10">
        <f t="shared" si="0"/>
        <v>12948686</v>
      </c>
      <c r="I18" s="17" t="s">
        <v>63</v>
      </c>
      <c r="J18" s="24"/>
    </row>
    <row r="19" s="1" customFormat="1" ht="39" customHeight="1" spans="1:10">
      <c r="A19" s="12">
        <v>17</v>
      </c>
      <c r="B19" s="17" t="s">
        <v>64</v>
      </c>
      <c r="C19" s="8" t="s">
        <v>12</v>
      </c>
      <c r="D19" s="15" t="s">
        <v>65</v>
      </c>
      <c r="E19" s="15" t="s">
        <v>66</v>
      </c>
      <c r="F19" s="16"/>
      <c r="G19" s="10">
        <v>3868.68</v>
      </c>
      <c r="H19" s="10">
        <f t="shared" si="0"/>
        <v>12944817.32</v>
      </c>
      <c r="I19" s="17" t="s">
        <v>67</v>
      </c>
      <c r="J19" s="24"/>
    </row>
    <row r="20" s="1" customFormat="1" ht="47" customHeight="1" spans="1:10">
      <c r="A20" s="12">
        <v>18</v>
      </c>
      <c r="B20" s="17" t="s">
        <v>68</v>
      </c>
      <c r="C20" s="8" t="s">
        <v>12</v>
      </c>
      <c r="D20" s="15" t="s">
        <v>69</v>
      </c>
      <c r="E20" s="15" t="s">
        <v>70</v>
      </c>
      <c r="F20" s="16"/>
      <c r="G20" s="10">
        <v>155000</v>
      </c>
      <c r="H20" s="10">
        <f t="shared" si="0"/>
        <v>12789817.32</v>
      </c>
      <c r="I20" s="17" t="s">
        <v>67</v>
      </c>
      <c r="J20" s="24"/>
    </row>
    <row r="21" s="1" customFormat="1" ht="60" customHeight="1" spans="1:10">
      <c r="A21" s="12">
        <v>19</v>
      </c>
      <c r="B21" s="17" t="s">
        <v>71</v>
      </c>
      <c r="C21" s="8" t="s">
        <v>12</v>
      </c>
      <c r="D21" s="15" t="s">
        <v>22</v>
      </c>
      <c r="E21" s="15" t="s">
        <v>72</v>
      </c>
      <c r="F21" s="16"/>
      <c r="G21" s="10">
        <v>1929851</v>
      </c>
      <c r="H21" s="10">
        <f t="shared" si="0"/>
        <v>10859966.32</v>
      </c>
      <c r="I21" s="17" t="s">
        <v>73</v>
      </c>
      <c r="J21" s="24"/>
    </row>
    <row r="22" s="1" customFormat="1" ht="35" customHeight="1" spans="1:10">
      <c r="A22" s="12">
        <v>20</v>
      </c>
      <c r="B22" s="8" t="s">
        <v>74</v>
      </c>
      <c r="C22" s="8" t="s">
        <v>12</v>
      </c>
      <c r="D22" s="15" t="s">
        <v>30</v>
      </c>
      <c r="E22" s="15" t="s">
        <v>75</v>
      </c>
      <c r="F22" s="18"/>
      <c r="G22" s="10">
        <v>46750</v>
      </c>
      <c r="H22" s="10">
        <f t="shared" si="0"/>
        <v>10813216.32</v>
      </c>
      <c r="I22" s="8" t="s">
        <v>76</v>
      </c>
      <c r="J22" s="24"/>
    </row>
    <row r="23" s="1" customFormat="1" ht="33" customHeight="1" spans="1:10">
      <c r="A23" s="12">
        <v>21</v>
      </c>
      <c r="B23" s="8" t="s">
        <v>74</v>
      </c>
      <c r="C23" s="8" t="s">
        <v>12</v>
      </c>
      <c r="D23" s="15" t="s">
        <v>30</v>
      </c>
      <c r="E23" s="15" t="s">
        <v>77</v>
      </c>
      <c r="F23" s="18"/>
      <c r="G23" s="10">
        <v>46750</v>
      </c>
      <c r="H23" s="10">
        <f t="shared" si="0"/>
        <v>10766466.32</v>
      </c>
      <c r="I23" s="8" t="s">
        <v>76</v>
      </c>
      <c r="J23" s="24"/>
    </row>
    <row r="24" s="1" customFormat="1" ht="27" customHeight="1" spans="1:10">
      <c r="A24" s="12">
        <v>22</v>
      </c>
      <c r="B24" s="8" t="s">
        <v>74</v>
      </c>
      <c r="C24" s="8" t="s">
        <v>12</v>
      </c>
      <c r="D24" s="15" t="s">
        <v>78</v>
      </c>
      <c r="E24" s="15" t="s">
        <v>79</v>
      </c>
      <c r="F24" s="18"/>
      <c r="G24" s="10">
        <v>345980</v>
      </c>
      <c r="H24" s="10">
        <f t="shared" si="0"/>
        <v>10420486.32</v>
      </c>
      <c r="I24" s="8" t="s">
        <v>76</v>
      </c>
      <c r="J24" s="24"/>
    </row>
    <row r="25" s="1" customFormat="1" ht="48" spans="1:10">
      <c r="A25" s="12">
        <v>23</v>
      </c>
      <c r="B25" s="8" t="s">
        <v>74</v>
      </c>
      <c r="C25" s="8" t="s">
        <v>12</v>
      </c>
      <c r="D25" s="15" t="s">
        <v>61</v>
      </c>
      <c r="E25" s="15" t="s">
        <v>80</v>
      </c>
      <c r="F25" s="18"/>
      <c r="G25" s="10">
        <v>74850</v>
      </c>
      <c r="H25" s="10">
        <f t="shared" si="0"/>
        <v>10345636.32</v>
      </c>
      <c r="I25" s="8" t="s">
        <v>76</v>
      </c>
      <c r="J25" s="24"/>
    </row>
    <row r="26" s="1" customFormat="1" ht="84" spans="1:10">
      <c r="A26" s="12">
        <v>24</v>
      </c>
      <c r="B26" s="8" t="s">
        <v>74</v>
      </c>
      <c r="C26" s="8" t="s">
        <v>12</v>
      </c>
      <c r="D26" s="15" t="s">
        <v>26</v>
      </c>
      <c r="E26" s="15" t="s">
        <v>81</v>
      </c>
      <c r="F26" s="18"/>
      <c r="G26" s="10">
        <v>43500</v>
      </c>
      <c r="H26" s="10">
        <f t="shared" si="0"/>
        <v>10302136.32</v>
      </c>
      <c r="I26" s="8" t="s">
        <v>76</v>
      </c>
      <c r="J26" s="24"/>
    </row>
    <row r="27" s="1" customFormat="1" ht="27" customHeight="1" spans="1:10">
      <c r="A27" s="12">
        <v>25</v>
      </c>
      <c r="B27" s="8" t="s">
        <v>74</v>
      </c>
      <c r="C27" s="8" t="s">
        <v>12</v>
      </c>
      <c r="D27" s="15" t="s">
        <v>37</v>
      </c>
      <c r="E27" s="15" t="s">
        <v>38</v>
      </c>
      <c r="F27" s="18"/>
      <c r="G27" s="10">
        <v>124450</v>
      </c>
      <c r="H27" s="10">
        <f t="shared" si="0"/>
        <v>10177686.32</v>
      </c>
      <c r="I27" s="8" t="s">
        <v>76</v>
      </c>
      <c r="J27" s="24"/>
    </row>
    <row r="28" s="1" customFormat="1" ht="27" customHeight="1" spans="1:10">
      <c r="A28" s="12">
        <v>26</v>
      </c>
      <c r="B28" s="8" t="s">
        <v>74</v>
      </c>
      <c r="C28" s="8" t="s">
        <v>12</v>
      </c>
      <c r="D28" s="15" t="s">
        <v>45</v>
      </c>
      <c r="E28" s="15" t="s">
        <v>82</v>
      </c>
      <c r="F28" s="18"/>
      <c r="G28" s="10">
        <v>232000</v>
      </c>
      <c r="H28" s="10">
        <f t="shared" si="0"/>
        <v>9945686.32</v>
      </c>
      <c r="I28" s="8" t="s">
        <v>83</v>
      </c>
      <c r="J28" s="24"/>
    </row>
    <row r="29" s="1" customFormat="1" ht="48" spans="1:10">
      <c r="A29" s="12">
        <v>27</v>
      </c>
      <c r="B29" s="8" t="s">
        <v>74</v>
      </c>
      <c r="C29" s="8" t="s">
        <v>12</v>
      </c>
      <c r="D29" s="15" t="s">
        <v>84</v>
      </c>
      <c r="E29" s="15" t="s">
        <v>85</v>
      </c>
      <c r="F29" s="18"/>
      <c r="G29" s="10">
        <v>12414</v>
      </c>
      <c r="H29" s="10">
        <f t="shared" si="0"/>
        <v>9933272.32</v>
      </c>
      <c r="I29" s="8" t="s">
        <v>86</v>
      </c>
      <c r="J29" s="24"/>
    </row>
    <row r="30" s="1" customFormat="1" ht="48" spans="1:10">
      <c r="A30" s="12">
        <v>28</v>
      </c>
      <c r="B30" s="8" t="s">
        <v>74</v>
      </c>
      <c r="C30" s="8" t="s">
        <v>12</v>
      </c>
      <c r="D30" s="15" t="s">
        <v>87</v>
      </c>
      <c r="E30" s="15" t="s">
        <v>88</v>
      </c>
      <c r="F30" s="18"/>
      <c r="G30" s="10">
        <v>18809.5</v>
      </c>
      <c r="H30" s="10">
        <f t="shared" si="0"/>
        <v>9914462.82</v>
      </c>
      <c r="I30" s="8" t="s">
        <v>86</v>
      </c>
      <c r="J30" s="24"/>
    </row>
    <row r="31" s="1" customFormat="1" ht="48" spans="1:10">
      <c r="A31" s="12">
        <v>29</v>
      </c>
      <c r="B31" s="8" t="s">
        <v>74</v>
      </c>
      <c r="C31" s="8" t="s">
        <v>12</v>
      </c>
      <c r="D31" s="15" t="s">
        <v>89</v>
      </c>
      <c r="E31" s="15" t="s">
        <v>90</v>
      </c>
      <c r="F31" s="18"/>
      <c r="G31" s="10">
        <v>3000</v>
      </c>
      <c r="H31" s="10">
        <f t="shared" si="0"/>
        <v>9911462.82</v>
      </c>
      <c r="I31" s="8" t="s">
        <v>86</v>
      </c>
      <c r="J31" s="24"/>
    </row>
    <row r="32" s="1" customFormat="1" ht="48" spans="1:10">
      <c r="A32" s="12">
        <v>30</v>
      </c>
      <c r="B32" s="8" t="s">
        <v>74</v>
      </c>
      <c r="C32" s="8" t="s">
        <v>12</v>
      </c>
      <c r="D32" s="15" t="s">
        <v>91</v>
      </c>
      <c r="E32" s="15" t="s">
        <v>92</v>
      </c>
      <c r="F32" s="18"/>
      <c r="G32" s="10">
        <v>3139</v>
      </c>
      <c r="H32" s="10">
        <f t="shared" si="0"/>
        <v>9908323.82</v>
      </c>
      <c r="I32" s="8" t="s">
        <v>86</v>
      </c>
      <c r="J32" s="24"/>
    </row>
    <row r="33" s="1" customFormat="1" ht="48" spans="1:10">
      <c r="A33" s="12">
        <v>31</v>
      </c>
      <c r="B33" s="8" t="s">
        <v>93</v>
      </c>
      <c r="C33" s="8" t="s">
        <v>12</v>
      </c>
      <c r="D33" s="15" t="s">
        <v>94</v>
      </c>
      <c r="E33" s="15" t="s">
        <v>95</v>
      </c>
      <c r="F33" s="18"/>
      <c r="G33" s="10">
        <v>71000</v>
      </c>
      <c r="H33" s="10">
        <f t="shared" si="0"/>
        <v>9837323.82</v>
      </c>
      <c r="I33" s="8" t="s">
        <v>76</v>
      </c>
      <c r="J33" s="24"/>
    </row>
    <row r="34" s="1" customFormat="1" ht="27" customHeight="1" spans="1:10">
      <c r="A34" s="12">
        <v>32</v>
      </c>
      <c r="B34" s="8" t="s">
        <v>96</v>
      </c>
      <c r="C34" s="8" t="s">
        <v>12</v>
      </c>
      <c r="D34" s="15" t="s">
        <v>97</v>
      </c>
      <c r="E34" s="15" t="s">
        <v>98</v>
      </c>
      <c r="F34" s="18"/>
      <c r="G34" s="10">
        <v>59800</v>
      </c>
      <c r="H34" s="10">
        <f t="shared" si="0"/>
        <v>9777523.82</v>
      </c>
      <c r="I34" s="8" t="s">
        <v>99</v>
      </c>
      <c r="J34" s="24"/>
    </row>
    <row r="35" s="1" customFormat="1" ht="27" customHeight="1" spans="1:10">
      <c r="A35" s="12">
        <v>33</v>
      </c>
      <c r="B35" s="8" t="s">
        <v>96</v>
      </c>
      <c r="C35" s="8" t="s">
        <v>12</v>
      </c>
      <c r="D35" s="15" t="s">
        <v>61</v>
      </c>
      <c r="E35" s="15" t="s">
        <v>100</v>
      </c>
      <c r="F35" s="18"/>
      <c r="G35" s="10">
        <v>360000</v>
      </c>
      <c r="H35" s="10">
        <f t="shared" si="0"/>
        <v>9417523.82</v>
      </c>
      <c r="I35" s="8" t="s">
        <v>99</v>
      </c>
      <c r="J35" s="24"/>
    </row>
    <row r="36" s="1" customFormat="1" ht="27" customHeight="1" spans="1:10">
      <c r="A36" s="12">
        <v>34</v>
      </c>
      <c r="B36" s="8" t="s">
        <v>96</v>
      </c>
      <c r="C36" s="8" t="s">
        <v>12</v>
      </c>
      <c r="D36" s="15" t="s">
        <v>101</v>
      </c>
      <c r="E36" s="15" t="s">
        <v>102</v>
      </c>
      <c r="F36" s="18"/>
      <c r="G36" s="10">
        <v>27760</v>
      </c>
      <c r="H36" s="10">
        <f t="shared" si="0"/>
        <v>9389763.82</v>
      </c>
      <c r="I36" s="8" t="s">
        <v>99</v>
      </c>
      <c r="J36" s="24"/>
    </row>
    <row r="37" s="1" customFormat="1" ht="27" customHeight="1" spans="1:10">
      <c r="A37" s="12">
        <v>35</v>
      </c>
      <c r="B37" s="8" t="s">
        <v>96</v>
      </c>
      <c r="C37" s="8" t="s">
        <v>12</v>
      </c>
      <c r="D37" s="15" t="s">
        <v>30</v>
      </c>
      <c r="E37" s="15" t="s">
        <v>103</v>
      </c>
      <c r="F37" s="18"/>
      <c r="G37" s="10">
        <v>45000</v>
      </c>
      <c r="H37" s="10">
        <f t="shared" si="0"/>
        <v>9344763.82</v>
      </c>
      <c r="I37" s="8" t="s">
        <v>99</v>
      </c>
      <c r="J37" s="24"/>
    </row>
    <row r="38" s="1" customFormat="1" ht="27" customHeight="1" spans="1:10">
      <c r="A38" s="12">
        <v>36</v>
      </c>
      <c r="B38" s="8" t="s">
        <v>96</v>
      </c>
      <c r="C38" s="8" t="s">
        <v>12</v>
      </c>
      <c r="D38" s="15" t="s">
        <v>104</v>
      </c>
      <c r="E38" s="15" t="s">
        <v>105</v>
      </c>
      <c r="F38" s="18"/>
      <c r="G38" s="10">
        <v>75000</v>
      </c>
      <c r="H38" s="10">
        <f t="shared" ref="H38:H62" si="1">H37-G38</f>
        <v>9269763.82</v>
      </c>
      <c r="I38" s="8" t="s">
        <v>99</v>
      </c>
      <c r="J38" s="24"/>
    </row>
    <row r="39" s="1" customFormat="1" ht="27" customHeight="1" spans="1:10">
      <c r="A39" s="12">
        <v>37</v>
      </c>
      <c r="B39" s="8" t="s">
        <v>96</v>
      </c>
      <c r="C39" s="8" t="s">
        <v>12</v>
      </c>
      <c r="D39" s="15" t="s">
        <v>106</v>
      </c>
      <c r="E39" s="15" t="s">
        <v>107</v>
      </c>
      <c r="F39" s="18"/>
      <c r="G39" s="10">
        <v>2534300</v>
      </c>
      <c r="H39" s="10">
        <f t="shared" si="1"/>
        <v>6735463.82</v>
      </c>
      <c r="I39" s="8" t="s">
        <v>108</v>
      </c>
      <c r="J39" s="24"/>
    </row>
    <row r="40" s="1" customFormat="1" ht="48" spans="1:10">
      <c r="A40" s="12">
        <v>38</v>
      </c>
      <c r="B40" s="8" t="s">
        <v>109</v>
      </c>
      <c r="C40" s="8" t="s">
        <v>12</v>
      </c>
      <c r="D40" s="15" t="s">
        <v>61</v>
      </c>
      <c r="E40" s="15" t="s">
        <v>110</v>
      </c>
      <c r="F40" s="18"/>
      <c r="G40" s="10">
        <v>149000</v>
      </c>
      <c r="H40" s="10">
        <f t="shared" si="1"/>
        <v>6586463.82</v>
      </c>
      <c r="I40" s="8" t="s">
        <v>111</v>
      </c>
      <c r="J40" s="24"/>
    </row>
    <row r="41" s="1" customFormat="1" ht="48" spans="1:10">
      <c r="A41" s="12">
        <v>39</v>
      </c>
      <c r="B41" s="8" t="s">
        <v>112</v>
      </c>
      <c r="C41" s="8" t="s">
        <v>12</v>
      </c>
      <c r="D41" s="15" t="s">
        <v>101</v>
      </c>
      <c r="E41" s="15" t="s">
        <v>113</v>
      </c>
      <c r="F41" s="19"/>
      <c r="G41" s="10">
        <v>27760</v>
      </c>
      <c r="H41" s="10">
        <f t="shared" si="1"/>
        <v>6558703.82</v>
      </c>
      <c r="I41" s="8" t="s">
        <v>114</v>
      </c>
      <c r="J41" s="24"/>
    </row>
    <row r="42" s="1" customFormat="1" ht="48" spans="1:10">
      <c r="A42" s="12">
        <v>40</v>
      </c>
      <c r="B42" s="8" t="s">
        <v>112</v>
      </c>
      <c r="C42" s="8" t="s">
        <v>12</v>
      </c>
      <c r="D42" s="15" t="s">
        <v>101</v>
      </c>
      <c r="E42" s="15" t="s">
        <v>115</v>
      </c>
      <c r="F42" s="19"/>
      <c r="G42" s="10">
        <v>27760</v>
      </c>
      <c r="H42" s="10">
        <f t="shared" si="1"/>
        <v>6530943.82</v>
      </c>
      <c r="I42" s="8" t="s">
        <v>114</v>
      </c>
      <c r="J42" s="24"/>
    </row>
    <row r="43" s="1" customFormat="1" ht="48" spans="1:10">
      <c r="A43" s="12">
        <v>41</v>
      </c>
      <c r="B43" s="8" t="s">
        <v>112</v>
      </c>
      <c r="C43" s="8" t="s">
        <v>12</v>
      </c>
      <c r="D43" s="15" t="s">
        <v>101</v>
      </c>
      <c r="E43" s="15" t="s">
        <v>116</v>
      </c>
      <c r="F43" s="19"/>
      <c r="G43" s="10">
        <v>27760</v>
      </c>
      <c r="H43" s="10">
        <f t="shared" si="1"/>
        <v>6503183.82</v>
      </c>
      <c r="I43" s="8" t="s">
        <v>114</v>
      </c>
      <c r="J43" s="24"/>
    </row>
    <row r="44" s="1" customFormat="1" ht="48" spans="1:10">
      <c r="A44" s="12">
        <v>42</v>
      </c>
      <c r="B44" s="8" t="s">
        <v>112</v>
      </c>
      <c r="C44" s="8" t="s">
        <v>12</v>
      </c>
      <c r="D44" s="15" t="s">
        <v>101</v>
      </c>
      <c r="E44" s="15" t="s">
        <v>117</v>
      </c>
      <c r="F44" s="19"/>
      <c r="G44" s="10">
        <v>27760</v>
      </c>
      <c r="H44" s="10">
        <f t="shared" si="1"/>
        <v>6475423.82</v>
      </c>
      <c r="I44" s="8" t="s">
        <v>114</v>
      </c>
      <c r="J44" s="24"/>
    </row>
    <row r="45" s="1" customFormat="1" ht="34" customHeight="1" spans="1:11">
      <c r="A45" s="12">
        <v>43</v>
      </c>
      <c r="B45" s="8" t="s">
        <v>118</v>
      </c>
      <c r="C45" s="8" t="s">
        <v>12</v>
      </c>
      <c r="D45" s="15" t="s">
        <v>119</v>
      </c>
      <c r="E45" s="15" t="s">
        <v>120</v>
      </c>
      <c r="F45" s="19"/>
      <c r="G45" s="10">
        <v>88800</v>
      </c>
      <c r="H45" s="10">
        <f t="shared" si="1"/>
        <v>6386623.82</v>
      </c>
      <c r="I45" s="8" t="s">
        <v>121</v>
      </c>
      <c r="J45" s="24"/>
      <c r="K45" s="25"/>
    </row>
    <row r="46" s="1" customFormat="1" ht="38" customHeight="1" spans="1:10">
      <c r="A46" s="12">
        <v>44</v>
      </c>
      <c r="B46" s="8" t="s">
        <v>122</v>
      </c>
      <c r="C46" s="8" t="s">
        <v>12</v>
      </c>
      <c r="D46" s="15" t="s">
        <v>61</v>
      </c>
      <c r="E46" s="15" t="s">
        <v>100</v>
      </c>
      <c r="F46" s="18"/>
      <c r="G46" s="10">
        <v>354000</v>
      </c>
      <c r="H46" s="10">
        <f t="shared" si="1"/>
        <v>6032623.82</v>
      </c>
      <c r="I46" s="8" t="s">
        <v>123</v>
      </c>
      <c r="J46" s="24"/>
    </row>
    <row r="47" s="1" customFormat="1" ht="53" customHeight="1" spans="1:10">
      <c r="A47" s="12">
        <v>45</v>
      </c>
      <c r="B47" s="8" t="s">
        <v>122</v>
      </c>
      <c r="C47" s="8" t="s">
        <v>12</v>
      </c>
      <c r="D47" s="15" t="s">
        <v>61</v>
      </c>
      <c r="E47" s="15" t="s">
        <v>124</v>
      </c>
      <c r="F47" s="16"/>
      <c r="G47" s="10">
        <f>24950+74850</f>
        <v>99800</v>
      </c>
      <c r="H47" s="10">
        <f t="shared" si="1"/>
        <v>5932823.82</v>
      </c>
      <c r="I47" s="8" t="s">
        <v>123</v>
      </c>
      <c r="J47" s="24"/>
    </row>
    <row r="48" s="1" customFormat="1" ht="48" spans="1:10">
      <c r="A48" s="12">
        <v>46</v>
      </c>
      <c r="B48" s="8" t="s">
        <v>125</v>
      </c>
      <c r="C48" s="8" t="s">
        <v>12</v>
      </c>
      <c r="D48" s="15" t="s">
        <v>30</v>
      </c>
      <c r="E48" s="15" t="s">
        <v>126</v>
      </c>
      <c r="F48" s="19"/>
      <c r="G48" s="10">
        <v>107800</v>
      </c>
      <c r="H48" s="10">
        <f t="shared" si="1"/>
        <v>5825023.82</v>
      </c>
      <c r="I48" s="8" t="s">
        <v>127</v>
      </c>
      <c r="J48" s="24"/>
    </row>
    <row r="49" s="1" customFormat="1" ht="48" spans="1:10">
      <c r="A49" s="12">
        <v>47</v>
      </c>
      <c r="B49" s="8" t="s">
        <v>125</v>
      </c>
      <c r="C49" s="8" t="s">
        <v>12</v>
      </c>
      <c r="D49" s="15" t="s">
        <v>128</v>
      </c>
      <c r="E49" s="15" t="s">
        <v>129</v>
      </c>
      <c r="F49" s="19"/>
      <c r="G49" s="10">
        <v>44100</v>
      </c>
      <c r="H49" s="10">
        <f t="shared" si="1"/>
        <v>5780923.82</v>
      </c>
      <c r="I49" s="8" t="s">
        <v>127</v>
      </c>
      <c r="J49" s="24"/>
    </row>
    <row r="50" s="1" customFormat="1" ht="60" spans="1:10">
      <c r="A50" s="12">
        <v>48</v>
      </c>
      <c r="B50" s="8" t="s">
        <v>125</v>
      </c>
      <c r="C50" s="8" t="s">
        <v>12</v>
      </c>
      <c r="D50" s="15" t="s">
        <v>18</v>
      </c>
      <c r="E50" s="15" t="s">
        <v>130</v>
      </c>
      <c r="F50" s="16"/>
      <c r="G50" s="10">
        <v>98820</v>
      </c>
      <c r="H50" s="10">
        <f t="shared" si="1"/>
        <v>5682103.82</v>
      </c>
      <c r="I50" s="8" t="s">
        <v>127</v>
      </c>
      <c r="J50" s="24"/>
    </row>
    <row r="51" s="1" customFormat="1" ht="33" customHeight="1" spans="1:10">
      <c r="A51" s="12">
        <v>49</v>
      </c>
      <c r="B51" s="8" t="s">
        <v>131</v>
      </c>
      <c r="C51" s="8" t="s">
        <v>12</v>
      </c>
      <c r="D51" s="15" t="s">
        <v>132</v>
      </c>
      <c r="E51" s="15" t="s">
        <v>133</v>
      </c>
      <c r="F51" s="19"/>
      <c r="G51" s="10">
        <v>79200</v>
      </c>
      <c r="H51" s="10">
        <f t="shared" si="1"/>
        <v>5602903.82</v>
      </c>
      <c r="I51" s="8" t="s">
        <v>127</v>
      </c>
      <c r="J51" s="24"/>
    </row>
    <row r="52" s="1" customFormat="1" ht="48" spans="1:10">
      <c r="A52" s="12">
        <v>50</v>
      </c>
      <c r="B52" s="8" t="s">
        <v>134</v>
      </c>
      <c r="C52" s="8" t="s">
        <v>12</v>
      </c>
      <c r="D52" s="15" t="s">
        <v>101</v>
      </c>
      <c r="E52" s="15" t="s">
        <v>135</v>
      </c>
      <c r="F52" s="19"/>
      <c r="G52" s="10">
        <v>28000</v>
      </c>
      <c r="H52" s="10">
        <f t="shared" si="1"/>
        <v>5574903.82</v>
      </c>
      <c r="I52" s="8" t="s">
        <v>20</v>
      </c>
      <c r="J52" s="24"/>
    </row>
    <row r="53" s="1" customFormat="1" ht="48" spans="1:10">
      <c r="A53" s="12">
        <v>51</v>
      </c>
      <c r="B53" s="8" t="s">
        <v>134</v>
      </c>
      <c r="C53" s="8" t="s">
        <v>12</v>
      </c>
      <c r="D53" s="15" t="s">
        <v>45</v>
      </c>
      <c r="E53" s="15" t="s">
        <v>136</v>
      </c>
      <c r="F53" s="19"/>
      <c r="G53" s="10">
        <v>28475</v>
      </c>
      <c r="H53" s="10">
        <f t="shared" si="1"/>
        <v>5546428.82</v>
      </c>
      <c r="I53" s="8" t="s">
        <v>20</v>
      </c>
      <c r="J53" s="24"/>
    </row>
    <row r="54" s="1" customFormat="1" ht="48" spans="1:10">
      <c r="A54" s="12">
        <v>52</v>
      </c>
      <c r="B54" s="8" t="s">
        <v>134</v>
      </c>
      <c r="C54" s="8" t="s">
        <v>12</v>
      </c>
      <c r="D54" s="15" t="s">
        <v>137</v>
      </c>
      <c r="E54" s="15" t="s">
        <v>138</v>
      </c>
      <c r="F54" s="19"/>
      <c r="G54" s="10">
        <v>199000</v>
      </c>
      <c r="H54" s="10">
        <f t="shared" si="1"/>
        <v>5347428.82</v>
      </c>
      <c r="I54" s="8" t="s">
        <v>20</v>
      </c>
      <c r="J54" s="24"/>
    </row>
    <row r="55" s="1" customFormat="1" ht="48" spans="1:10">
      <c r="A55" s="12">
        <v>53</v>
      </c>
      <c r="B55" s="8" t="s">
        <v>134</v>
      </c>
      <c r="C55" s="8" t="s">
        <v>12</v>
      </c>
      <c r="D55" s="15" t="s">
        <v>61</v>
      </c>
      <c r="E55" s="15" t="s">
        <v>100</v>
      </c>
      <c r="F55" s="19"/>
      <c r="G55" s="10">
        <v>486000</v>
      </c>
      <c r="H55" s="10">
        <f t="shared" si="1"/>
        <v>4861428.82</v>
      </c>
      <c r="I55" s="8" t="s">
        <v>20</v>
      </c>
      <c r="J55" s="24"/>
    </row>
    <row r="56" s="1" customFormat="1" ht="60" spans="1:10">
      <c r="A56" s="12">
        <v>54</v>
      </c>
      <c r="B56" s="8" t="s">
        <v>134</v>
      </c>
      <c r="C56" s="8" t="s">
        <v>12</v>
      </c>
      <c r="D56" s="15" t="s">
        <v>139</v>
      </c>
      <c r="E56" s="15" t="s">
        <v>140</v>
      </c>
      <c r="F56" s="19"/>
      <c r="G56" s="10">
        <v>246800</v>
      </c>
      <c r="H56" s="10">
        <f t="shared" si="1"/>
        <v>4614628.82</v>
      </c>
      <c r="I56" s="8" t="s">
        <v>20</v>
      </c>
      <c r="J56" s="24"/>
    </row>
    <row r="57" s="1" customFormat="1" ht="60" spans="1:10">
      <c r="A57" s="12">
        <v>55</v>
      </c>
      <c r="B57" s="8" t="s">
        <v>134</v>
      </c>
      <c r="C57" s="8" t="s">
        <v>12</v>
      </c>
      <c r="D57" s="15" t="s">
        <v>61</v>
      </c>
      <c r="E57" s="15" t="s">
        <v>141</v>
      </c>
      <c r="F57" s="19"/>
      <c r="G57" s="10">
        <v>231000</v>
      </c>
      <c r="H57" s="10">
        <f t="shared" si="1"/>
        <v>4383628.82</v>
      </c>
      <c r="I57" s="8" t="s">
        <v>20</v>
      </c>
      <c r="J57" s="24"/>
    </row>
    <row r="58" s="1" customFormat="1" ht="48" spans="1:10">
      <c r="A58" s="12">
        <v>56</v>
      </c>
      <c r="B58" s="8" t="s">
        <v>134</v>
      </c>
      <c r="C58" s="8" t="s">
        <v>12</v>
      </c>
      <c r="D58" s="15" t="s">
        <v>142</v>
      </c>
      <c r="E58" s="15" t="s">
        <v>143</v>
      </c>
      <c r="F58" s="19"/>
      <c r="G58" s="10">
        <v>18029.6</v>
      </c>
      <c r="H58" s="10">
        <f t="shared" si="1"/>
        <v>4365599.22</v>
      </c>
      <c r="I58" s="8" t="s">
        <v>20</v>
      </c>
      <c r="J58" s="24"/>
    </row>
    <row r="59" s="1" customFormat="1" ht="48" spans="1:10">
      <c r="A59" s="12">
        <v>57</v>
      </c>
      <c r="B59" s="8" t="s">
        <v>144</v>
      </c>
      <c r="C59" s="8" t="s">
        <v>12</v>
      </c>
      <c r="D59" s="15" t="s">
        <v>30</v>
      </c>
      <c r="E59" s="15" t="s">
        <v>145</v>
      </c>
      <c r="F59" s="19"/>
      <c r="G59" s="10">
        <v>120000</v>
      </c>
      <c r="H59" s="10">
        <f t="shared" si="1"/>
        <v>4245599.22</v>
      </c>
      <c r="I59" s="8"/>
      <c r="J59" s="24"/>
    </row>
    <row r="60" s="1" customFormat="1" ht="48" spans="1:10">
      <c r="A60" s="12">
        <v>58</v>
      </c>
      <c r="B60" s="8" t="s">
        <v>146</v>
      </c>
      <c r="C60" s="8" t="s">
        <v>12</v>
      </c>
      <c r="D60" s="15" t="s">
        <v>147</v>
      </c>
      <c r="E60" s="15" t="s">
        <v>148</v>
      </c>
      <c r="F60" s="19"/>
      <c r="G60" s="10">
        <v>355000</v>
      </c>
      <c r="H60" s="10">
        <f t="shared" si="1"/>
        <v>3890599.22</v>
      </c>
      <c r="I60" s="15"/>
      <c r="J60" s="24"/>
    </row>
    <row r="61" s="1" customFormat="1" ht="48" spans="1:10">
      <c r="A61" s="12">
        <v>59</v>
      </c>
      <c r="B61" s="8" t="s">
        <v>149</v>
      </c>
      <c r="C61" s="8" t="s">
        <v>12</v>
      </c>
      <c r="D61" s="15" t="s">
        <v>150</v>
      </c>
      <c r="E61" s="20" t="s">
        <v>151</v>
      </c>
      <c r="F61" s="19"/>
      <c r="G61" s="10">
        <v>268000</v>
      </c>
      <c r="H61" s="10">
        <f t="shared" si="1"/>
        <v>3622599.22</v>
      </c>
      <c r="I61" s="15"/>
      <c r="J61" s="24"/>
    </row>
    <row r="62" s="1" customFormat="1" ht="48" spans="1:10">
      <c r="A62" s="12">
        <v>60</v>
      </c>
      <c r="B62" s="8" t="s">
        <v>149</v>
      </c>
      <c r="C62" s="8" t="s">
        <v>12</v>
      </c>
      <c r="D62" s="15" t="s">
        <v>152</v>
      </c>
      <c r="E62" s="20" t="s">
        <v>153</v>
      </c>
      <c r="F62" s="19"/>
      <c r="G62" s="10">
        <v>284900</v>
      </c>
      <c r="H62" s="10">
        <f t="shared" si="1"/>
        <v>3337699.22</v>
      </c>
      <c r="I62" s="15"/>
      <c r="J62" s="24"/>
    </row>
    <row r="63" s="1" customFormat="1" ht="21" customHeight="1" spans="1:10">
      <c r="A63" s="8"/>
      <c r="B63" s="21" t="s">
        <v>154</v>
      </c>
      <c r="C63" s="21"/>
      <c r="D63" s="21"/>
      <c r="E63" s="22"/>
      <c r="F63" s="23"/>
      <c r="G63" s="10">
        <f>SUM(G5:G62)</f>
        <v>11662300.78</v>
      </c>
      <c r="H63" s="10"/>
      <c r="I63" s="26"/>
      <c r="J63" s="27"/>
    </row>
  </sheetData>
  <mergeCells count="2">
    <mergeCell ref="A1:J1"/>
    <mergeCell ref="B63:E6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2023-12-20T07:08:29Z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2CE99174D9C04168AA4870D8E3869A91_12</vt:lpwstr>
  </property>
</Properties>
</file>