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<sst xmlns="http://schemas.openxmlformats.org/spreadsheetml/2006/main" count="62" uniqueCount="51">
  <si>
    <t>福建省将乐县圩上农机服务农民专业合作社2024年农业生产社会化服务情况表</t>
  </si>
  <si>
    <t xml:space="preserve">服务主体：福建省将乐县圩上农机服务农民专业合作社                         单位：亩                                                             </t>
  </si>
  <si>
    <t>序号</t>
  </si>
  <si>
    <t>农户姓名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</si>
  <si>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</si>
  <si>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</si>
  <si>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</si>
  <si>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</si>
  <si>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</si>
  <si>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</si>
  <si>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</si>
  <si>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</si>
  <si>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翁其芳</t>
  </si>
  <si>
    <t>大里村</t>
  </si>
  <si>
    <t>潘云波</t>
  </si>
  <si>
    <t>白莲村</t>
  </si>
  <si>
    <t>余有生</t>
  </si>
  <si>
    <t>余求炎</t>
  </si>
  <si>
    <t>杨火生</t>
  </si>
  <si>
    <t>谢金求</t>
  </si>
  <si>
    <t>常安村</t>
  </si>
  <si>
    <t>李田华</t>
  </si>
  <si>
    <t>廖伦福</t>
  </si>
  <si>
    <t>张长顺</t>
  </si>
  <si>
    <t>上华村</t>
  </si>
  <si>
    <t>廖旺娣</t>
  </si>
  <si>
    <t>杏溪村</t>
  </si>
  <si>
    <t>伍相飞</t>
  </si>
  <si>
    <t>翁招元</t>
  </si>
  <si>
    <t>翁长祥</t>
  </si>
  <si>
    <t>翁水旺</t>
  </si>
  <si>
    <t>伍贤付</t>
  </si>
  <si>
    <t>伍胜荣</t>
  </si>
  <si>
    <t>伍举明</t>
  </si>
  <si>
    <t>谢相水</t>
  </si>
  <si>
    <t>翁训龙</t>
  </si>
  <si>
    <t>伍林宗</t>
  </si>
  <si>
    <t>傅细匹</t>
  </si>
  <si>
    <t>伍永棋</t>
  </si>
  <si>
    <t>伍传生</t>
  </si>
  <si>
    <t>阳源村</t>
  </si>
  <si>
    <t>傅长友</t>
  </si>
  <si>
    <t>渠许村</t>
  </si>
  <si>
    <t>傅景根</t>
  </si>
  <si>
    <t>井垅村</t>
  </si>
  <si>
    <t>石桃根</t>
  </si>
  <si>
    <t>黄丽</t>
  </si>
  <si>
    <t>南口村</t>
  </si>
  <si>
    <t>伍相求</t>
  </si>
  <si>
    <t>小拔村</t>
  </si>
  <si>
    <t>将乐县圩上农机服务农民专业合作社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</si>
</sst>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"/>
    </font>
    <font>
      <sz val="10"/>
      <color rgb="FFFF0000"/>
      <name val="宋体"/>
      <charset val="1"/>
      <scheme val="minor"/>
    </font>
    <font>
      <sz val="10"/>
      <name val="宋体"/>
      <charset val="1"/>
      <scheme val="minor"/>
    </font>
    <font>
      <b/>
      <sz val="16"/>
      <name val="宋体"/>
      <charset val="1"/>
      <scheme val="minor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sz val="11"/>
      <color indexed="8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2" borderId="5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6">
      <alignment vertical="center"/>
    </xf>
    <xf numFmtId="0" fontId="11" fillId="0" borderId="6">
      <alignment vertical="center"/>
    </xf>
    <xf numFmtId="0" fontId="12" fillId="0" borderId="7">
      <alignment vertical="center"/>
    </xf>
    <xf numFmtId="0" fontId="12" fillId="0" borderId="0">
      <alignment vertical="center"/>
    </xf>
    <xf numFmtId="0" fontId="13" fillId="3" borderId="8">
      <alignment vertical="center"/>
    </xf>
    <xf numFmtId="0" fontId="14" fillId="4" borderId="9">
      <alignment vertical="center"/>
    </xf>
    <xf numFmtId="0" fontId="15" fillId="4" borderId="8">
      <alignment vertical="center"/>
    </xf>
    <xf numFmtId="0" fontId="16" fillId="5" borderId="10">
      <alignment vertical="center"/>
    </xf>
    <xf numFmtId="0" fontId="17" fillId="0" borderId="11">
      <alignment vertical="center"/>
    </xf>
    <xf numFmtId="0" fontId="18" fillId="0" borderId="12">
      <alignment vertical="center"/>
    </xf>
    <xf numFmtId="0" fontId="19" fillId="6" borderId="0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6" fillId="10" borderId="0">
      <alignment vertical="center"/>
    </xf>
    <xf numFmtId="0" fontId="6" fillId="11" borderId="0">
      <alignment vertical="center"/>
    </xf>
    <xf numFmtId="0" fontId="22" fillId="12" borderId="0">
      <alignment vertical="center"/>
    </xf>
    <xf numFmtId="0" fontId="22" fillId="13" borderId="0">
      <alignment vertical="center"/>
    </xf>
    <xf numFmtId="0" fontId="6" fillId="2" borderId="0">
      <alignment vertical="center"/>
    </xf>
    <xf numFmtId="0" fontId="6" fillId="3" borderId="0">
      <alignment vertical="center"/>
    </xf>
    <xf numFmtId="0" fontId="22" fillId="3" borderId="0">
      <alignment vertical="center"/>
    </xf>
    <xf numFmtId="0" fontId="22" fillId="5" borderId="0">
      <alignment vertical="center"/>
    </xf>
    <xf numFmtId="0" fontId="6" fillId="4" borderId="0">
      <alignment vertical="center"/>
    </xf>
    <xf numFmtId="0" fontId="6" fillId="14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6" fillId="2" borderId="0">
      <alignment vertical="center"/>
    </xf>
    <xf numFmtId="0" fontId="6" fillId="8" borderId="0">
      <alignment vertical="center"/>
    </xf>
    <xf numFmtId="0" fontId="22" fillId="3" borderId="0">
      <alignment vertical="center"/>
    </xf>
    <xf numFmtId="0" fontId="22" fillId="16" borderId="0">
      <alignment vertical="center"/>
    </xf>
    <xf numFmtId="0" fontId="6" fillId="11" borderId="0">
      <alignment vertical="center"/>
    </xf>
    <xf numFmtId="0" fontId="6" fillId="11" borderId="0">
      <alignment vertical="center"/>
    </xf>
    <xf numFmtId="0" fontId="22" fillId="17" borderId="0">
      <alignment vertical="center"/>
    </xf>
    <xf numFmtId="0" fontId="22" fillId="18" borderId="0">
      <alignment vertical="center"/>
    </xf>
    <xf numFmtId="0" fontId="6" fillId="6" borderId="0">
      <alignment vertical="center"/>
    </xf>
    <xf numFmtId="0" fontId="6" fillId="14" borderId="0">
      <alignment vertical="center"/>
    </xf>
    <xf numFmtId="0" fontId="22" fillId="14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6"/>
  <sheetViews>
    <sheetView tabSelected="1" workbookViewId="0">
      <selection activeCell="R14" sqref="R14"/>
    </sheetView>
  </sheetViews>
  <sheetFormatPr defaultColWidth="8" defaultRowHeight="12"/>
  <cols>
    <col min="1" max="1" width="4.875" style="2" customWidth="1"/>
    <col min="2" max="2" width="12.875" style="2" customWidth="1"/>
    <col min="3" max="3" width="5.5" style="2" customWidth="1"/>
    <col min="4" max="4" width="5.875" style="2" customWidth="1"/>
    <col min="5" max="5" width="5.625" style="2" customWidth="1"/>
    <col min="6" max="6" width="6.875" style="2" customWidth="1"/>
    <col min="7" max="7" width="6.125" style="2" customWidth="1"/>
    <col min="8" max="8" width="5.625" style="2" customWidth="1"/>
    <col min="9" max="9" width="6" style="2" customWidth="1"/>
    <col min="10" max="10" width="6.5" style="2" customWidth="1"/>
    <col min="11" max="12" width="6.25" style="2" customWidth="1"/>
    <col min="13" max="16384" width="8" style="2"/>
  </cols>
  <sheetData>
    <row r="1" ht="29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18" customHeight="1" spans="1:15">
      <c r="A3" s="5" t="s">
        <v>2</v>
      </c>
      <c r="B3" s="5" t="s">
        <v>3</v>
      </c>
      <c r="C3" s="6" t="s">
        <v>4</v>
      </c>
      <c r="D3" s="7"/>
      <c r="E3" s="8"/>
      <c r="F3" s="6" t="s">
        <v>5</v>
      </c>
      <c r="G3" s="7"/>
      <c r="H3" s="8"/>
      <c r="I3" s="6" t="s">
        <v>6</v>
      </c>
      <c r="J3" s="7"/>
      <c r="K3" s="8"/>
      <c r="L3" s="6" t="s">
        <v>7</v>
      </c>
      <c r="M3" s="7"/>
      <c r="N3" s="8"/>
      <c r="O3" s="11" t="s">
        <v>8</v>
      </c>
    </row>
    <row r="4" ht="18" customHeight="1" spans="1:15">
      <c r="A4" s="5"/>
      <c r="B4" s="5"/>
      <c r="C4" s="5" t="s">
        <v>9</v>
      </c>
      <c r="D4" s="5" t="s">
        <v>10</v>
      </c>
      <c r="E4" s="5" t="s">
        <v>11</v>
      </c>
      <c r="F4" s="5" t="s">
        <v>9</v>
      </c>
      <c r="G4" s="5" t="s">
        <v>10</v>
      </c>
      <c r="H4" s="5" t="s">
        <v>11</v>
      </c>
      <c r="I4" s="5" t="s">
        <v>9</v>
      </c>
      <c r="J4" s="5" t="s">
        <v>10</v>
      </c>
      <c r="K4" s="5" t="s">
        <v>11</v>
      </c>
      <c r="L4" s="5" t="s">
        <v>9</v>
      </c>
      <c r="M4" s="5" t="s">
        <v>10</v>
      </c>
      <c r="N4" s="5" t="s">
        <v>11</v>
      </c>
      <c r="O4" s="11"/>
    </row>
    <row r="5" ht="18" customHeight="1" spans="1:15">
      <c r="A5" s="5">
        <v>1</v>
      </c>
      <c r="B5" s="5" t="s">
        <v>12</v>
      </c>
      <c r="C5" s="5"/>
      <c r="D5" s="5"/>
      <c r="E5" s="5"/>
      <c r="F5" s="5">
        <v>60</v>
      </c>
      <c r="G5" s="5">
        <v>7.2</v>
      </c>
      <c r="H5" s="5">
        <f>F5*G5</f>
        <v>432</v>
      </c>
      <c r="I5" s="5">
        <v>0</v>
      </c>
      <c r="J5" s="5">
        <v>5.4</v>
      </c>
      <c r="K5" s="5">
        <f>I5*J5</f>
        <v>0</v>
      </c>
      <c r="L5" s="5">
        <v>0</v>
      </c>
      <c r="M5" s="11">
        <v>9</v>
      </c>
      <c r="N5" s="11">
        <f>L5*M5</f>
        <v>0</v>
      </c>
      <c r="O5" s="11">
        <f>H5+K5+N5</f>
        <v>432</v>
      </c>
    </row>
    <row r="6" s="1" customFormat="1" ht="18" customHeight="1" spans="1:15">
      <c r="A6" s="9">
        <v>2</v>
      </c>
      <c r="B6" s="9" t="s">
        <v>13</v>
      </c>
      <c r="C6" s="9"/>
      <c r="D6" s="9"/>
      <c r="E6" s="9"/>
      <c r="F6" s="9">
        <f>SUM(F5:F5)</f>
        <v>60</v>
      </c>
      <c r="G6" s="9">
        <v>1.2</v>
      </c>
      <c r="H6" s="9">
        <f t="shared" ref="H6:H46" si="0">F6*G6</f>
        <v>72</v>
      </c>
      <c r="I6" s="9">
        <f t="shared" ref="I6:I13" si="1">SUM(I5:I5)</f>
        <v>0</v>
      </c>
      <c r="J6" s="9">
        <v>0.9</v>
      </c>
      <c r="K6" s="9">
        <f t="shared" ref="K6:K44" si="2">I6*J6</f>
        <v>0</v>
      </c>
      <c r="L6" s="9">
        <f t="shared" ref="L6:L13" si="3">SUM(L5:L5)</f>
        <v>0</v>
      </c>
      <c r="M6" s="10">
        <v>1.5</v>
      </c>
      <c r="N6" s="10">
        <f t="shared" ref="N6:N44" si="4">L6*M6</f>
        <v>0</v>
      </c>
      <c r="O6" s="10">
        <f t="shared" ref="O6:O44" si="5">H6+K6+N6</f>
        <v>72</v>
      </c>
    </row>
    <row r="7" ht="18" customHeight="1" spans="1:15">
      <c r="A7" s="5">
        <v>3</v>
      </c>
      <c r="B7" s="5" t="s">
        <v>14</v>
      </c>
      <c r="C7" s="5"/>
      <c r="D7" s="5"/>
      <c r="E7" s="5"/>
      <c r="F7" s="5">
        <v>40</v>
      </c>
      <c r="G7" s="5">
        <v>7.2</v>
      </c>
      <c r="H7" s="5">
        <f t="shared" si="0"/>
        <v>288</v>
      </c>
      <c r="I7" s="5">
        <f t="shared" si="1"/>
        <v>0</v>
      </c>
      <c r="J7" s="5">
        <v>5.4</v>
      </c>
      <c r="K7" s="5">
        <f t="shared" si="2"/>
        <v>0</v>
      </c>
      <c r="L7" s="5">
        <f t="shared" si="3"/>
        <v>0</v>
      </c>
      <c r="M7" s="11">
        <v>9</v>
      </c>
      <c r="N7" s="11">
        <f t="shared" si="4"/>
        <v>0</v>
      </c>
      <c r="O7" s="11">
        <f t="shared" si="5"/>
        <v>288</v>
      </c>
    </row>
    <row r="8" s="1" customFormat="1" ht="18" customHeight="1" spans="1:15">
      <c r="A8" s="9">
        <v>4</v>
      </c>
      <c r="B8" s="10" t="s">
        <v>15</v>
      </c>
      <c r="C8" s="10"/>
      <c r="D8" s="10"/>
      <c r="E8" s="10"/>
      <c r="F8" s="10">
        <f>SUM(F7:F7)</f>
        <v>40</v>
      </c>
      <c r="G8" s="10">
        <v>1.2</v>
      </c>
      <c r="H8" s="5">
        <f t="shared" si="0"/>
        <v>48</v>
      </c>
      <c r="I8" s="10">
        <f t="shared" si="1"/>
        <v>0</v>
      </c>
      <c r="J8" s="10">
        <v>0.9</v>
      </c>
      <c r="K8" s="5">
        <f t="shared" si="2"/>
        <v>0</v>
      </c>
      <c r="L8" s="10">
        <f t="shared" si="3"/>
        <v>0</v>
      </c>
      <c r="M8" s="10">
        <v>1.5</v>
      </c>
      <c r="N8" s="11">
        <f t="shared" si="4"/>
        <v>0</v>
      </c>
      <c r="O8" s="11">
        <f t="shared" si="5"/>
        <v>48</v>
      </c>
    </row>
    <row r="9" ht="18" customHeight="1" spans="1:15">
      <c r="A9" s="5">
        <v>5</v>
      </c>
      <c r="B9" s="5" t="s">
        <v>16</v>
      </c>
      <c r="C9" s="5"/>
      <c r="D9" s="5"/>
      <c r="E9" s="5"/>
      <c r="F9" s="5">
        <v>45</v>
      </c>
      <c r="G9" s="5">
        <v>7.2</v>
      </c>
      <c r="H9" s="5">
        <f t="shared" si="0"/>
        <v>324</v>
      </c>
      <c r="I9" s="5">
        <f t="shared" si="1"/>
        <v>0</v>
      </c>
      <c r="J9" s="5">
        <v>5.4</v>
      </c>
      <c r="K9" s="5">
        <f t="shared" si="2"/>
        <v>0</v>
      </c>
      <c r="L9" s="11">
        <f t="shared" si="3"/>
        <v>0</v>
      </c>
      <c r="M9" s="11">
        <v>9</v>
      </c>
      <c r="N9" s="11">
        <f t="shared" si="4"/>
        <v>0</v>
      </c>
      <c r="O9" s="11">
        <f t="shared" si="5"/>
        <v>324</v>
      </c>
    </row>
    <row r="10" ht="18" customHeight="1" spans="1:15">
      <c r="A10" s="5">
        <v>6</v>
      </c>
      <c r="B10" s="5" t="s">
        <v>17</v>
      </c>
      <c r="C10" s="11"/>
      <c r="D10" s="5"/>
      <c r="E10" s="5"/>
      <c r="F10" s="5">
        <v>12</v>
      </c>
      <c r="G10" s="5">
        <v>7.2</v>
      </c>
      <c r="H10" s="5">
        <f t="shared" si="0"/>
        <v>86.4</v>
      </c>
      <c r="I10" s="5">
        <f t="shared" si="1"/>
        <v>0</v>
      </c>
      <c r="J10" s="5">
        <v>5.4</v>
      </c>
      <c r="K10" s="5">
        <f t="shared" si="2"/>
        <v>0</v>
      </c>
      <c r="L10" s="11">
        <f t="shared" si="3"/>
        <v>0</v>
      </c>
      <c r="M10" s="11">
        <v>9</v>
      </c>
      <c r="N10" s="11">
        <f t="shared" si="4"/>
        <v>0</v>
      </c>
      <c r="O10" s="11">
        <f t="shared" si="5"/>
        <v>86.4</v>
      </c>
    </row>
    <row r="11" ht="18" customHeight="1" spans="1:15">
      <c r="A11" s="5">
        <v>7</v>
      </c>
      <c r="B11" s="5" t="s">
        <v>18</v>
      </c>
      <c r="C11" s="5"/>
      <c r="D11" s="5"/>
      <c r="E11" s="5"/>
      <c r="F11" s="5">
        <v>18</v>
      </c>
      <c r="G11" s="5">
        <v>7.2</v>
      </c>
      <c r="H11" s="5">
        <f t="shared" si="0"/>
        <v>129.6</v>
      </c>
      <c r="I11" s="5">
        <f t="shared" si="1"/>
        <v>0</v>
      </c>
      <c r="J11" s="5">
        <v>5.4</v>
      </c>
      <c r="K11" s="5">
        <f t="shared" si="2"/>
        <v>0</v>
      </c>
      <c r="L11" s="11">
        <f t="shared" si="3"/>
        <v>0</v>
      </c>
      <c r="M11" s="11">
        <v>9</v>
      </c>
      <c r="N11" s="11">
        <f t="shared" si="4"/>
        <v>0</v>
      </c>
      <c r="O11" s="11">
        <f t="shared" si="5"/>
        <v>129.6</v>
      </c>
    </row>
    <row r="12" ht="18" customHeight="1" spans="1:15">
      <c r="A12" s="5">
        <v>8</v>
      </c>
      <c r="B12" s="5" t="s">
        <v>19</v>
      </c>
      <c r="C12" s="5"/>
      <c r="D12" s="5"/>
      <c r="E12" s="5"/>
      <c r="F12" s="5">
        <v>10</v>
      </c>
      <c r="G12" s="5">
        <v>7.2</v>
      </c>
      <c r="H12" s="5">
        <f t="shared" si="0"/>
        <v>72</v>
      </c>
      <c r="I12" s="5">
        <f t="shared" si="1"/>
        <v>0</v>
      </c>
      <c r="J12" s="5">
        <v>5.4</v>
      </c>
      <c r="K12" s="5">
        <f t="shared" si="2"/>
        <v>0</v>
      </c>
      <c r="L12" s="11">
        <f t="shared" si="3"/>
        <v>0</v>
      </c>
      <c r="M12" s="11">
        <v>9</v>
      </c>
      <c r="N12" s="11">
        <f t="shared" si="4"/>
        <v>0</v>
      </c>
      <c r="O12" s="11">
        <f t="shared" si="5"/>
        <v>72</v>
      </c>
    </row>
    <row r="13" s="1" customFormat="1" ht="18" customHeight="1" spans="1:15">
      <c r="A13" s="9">
        <v>9</v>
      </c>
      <c r="B13" s="10" t="s">
        <v>20</v>
      </c>
      <c r="C13" s="10"/>
      <c r="D13" s="10"/>
      <c r="E13" s="10"/>
      <c r="F13" s="10">
        <f>SUM(F9:F12)</f>
        <v>85</v>
      </c>
      <c r="G13" s="10">
        <v>1.2</v>
      </c>
      <c r="H13" s="5">
        <f t="shared" si="0"/>
        <v>102</v>
      </c>
      <c r="I13" s="10">
        <f t="shared" si="1"/>
        <v>0</v>
      </c>
      <c r="J13" s="10">
        <v>0.9</v>
      </c>
      <c r="K13" s="5">
        <f t="shared" si="2"/>
        <v>0</v>
      </c>
      <c r="L13" s="10">
        <f t="shared" si="3"/>
        <v>0</v>
      </c>
      <c r="M13" s="10">
        <v>1.5</v>
      </c>
      <c r="N13" s="11">
        <f t="shared" si="4"/>
        <v>0</v>
      </c>
      <c r="O13" s="11">
        <f t="shared" si="5"/>
        <v>102</v>
      </c>
    </row>
    <row r="14" ht="18" customHeight="1" spans="1:15">
      <c r="A14" s="5">
        <v>10</v>
      </c>
      <c r="B14" s="5" t="s">
        <v>21</v>
      </c>
      <c r="C14" s="5"/>
      <c r="D14" s="5"/>
      <c r="E14" s="5"/>
      <c r="F14" s="5">
        <v>0</v>
      </c>
      <c r="G14" s="5">
        <v>7.2</v>
      </c>
      <c r="H14" s="5">
        <f t="shared" si="0"/>
        <v>0</v>
      </c>
      <c r="I14" s="5">
        <v>33</v>
      </c>
      <c r="J14" s="5">
        <v>5.4</v>
      </c>
      <c r="K14" s="5">
        <f t="shared" si="2"/>
        <v>178.2</v>
      </c>
      <c r="L14" s="5"/>
      <c r="M14" s="11">
        <v>9</v>
      </c>
      <c r="N14" s="11">
        <f t="shared" si="4"/>
        <v>0</v>
      </c>
      <c r="O14" s="11">
        <f t="shared" si="5"/>
        <v>178.2</v>
      </c>
    </row>
    <row r="15" ht="18" customHeight="1" spans="1:15">
      <c r="A15" s="5">
        <v>11</v>
      </c>
      <c r="B15" s="5" t="s">
        <v>22</v>
      </c>
      <c r="C15" s="11"/>
      <c r="D15" s="5"/>
      <c r="E15" s="5"/>
      <c r="F15" s="5">
        <v>0</v>
      </c>
      <c r="G15" s="5">
        <v>7.2</v>
      </c>
      <c r="H15" s="5">
        <f t="shared" si="0"/>
        <v>0</v>
      </c>
      <c r="I15" s="5">
        <v>75</v>
      </c>
      <c r="J15" s="5">
        <v>5.4</v>
      </c>
      <c r="K15" s="5">
        <f t="shared" si="2"/>
        <v>405</v>
      </c>
      <c r="L15" s="5">
        <v>85</v>
      </c>
      <c r="M15" s="11">
        <v>9</v>
      </c>
      <c r="N15" s="11">
        <f t="shared" si="4"/>
        <v>765</v>
      </c>
      <c r="O15" s="11">
        <f t="shared" si="5"/>
        <v>1170</v>
      </c>
    </row>
    <row r="16" ht="18" customHeight="1" spans="1:15">
      <c r="A16" s="5">
        <v>12</v>
      </c>
      <c r="B16" s="5" t="s">
        <v>23</v>
      </c>
      <c r="C16" s="5"/>
      <c r="D16" s="5"/>
      <c r="E16" s="5"/>
      <c r="F16" s="5">
        <v>0</v>
      </c>
      <c r="G16" s="5">
        <v>7.2</v>
      </c>
      <c r="H16" s="5">
        <f t="shared" si="0"/>
        <v>0</v>
      </c>
      <c r="I16" s="5">
        <v>110</v>
      </c>
      <c r="J16" s="5">
        <v>5.4</v>
      </c>
      <c r="K16" s="5">
        <f t="shared" si="2"/>
        <v>594</v>
      </c>
      <c r="L16" s="5">
        <v>160</v>
      </c>
      <c r="M16" s="11">
        <v>9</v>
      </c>
      <c r="N16" s="11">
        <f t="shared" si="4"/>
        <v>1440</v>
      </c>
      <c r="O16" s="11">
        <f t="shared" si="5"/>
        <v>2034</v>
      </c>
    </row>
    <row r="17" s="1" customFormat="1" ht="18" customHeight="1" spans="1:15">
      <c r="A17" s="9">
        <v>13</v>
      </c>
      <c r="B17" s="10" t="s">
        <v>24</v>
      </c>
      <c r="C17" s="10"/>
      <c r="D17" s="10"/>
      <c r="E17" s="10"/>
      <c r="F17" s="10">
        <f>SUM(F14:F16)</f>
        <v>0</v>
      </c>
      <c r="G17" s="10">
        <v>1.2</v>
      </c>
      <c r="H17" s="5">
        <f t="shared" si="0"/>
        <v>0</v>
      </c>
      <c r="I17" s="10">
        <f>SUM(I14:I16)</f>
        <v>218</v>
      </c>
      <c r="J17" s="10">
        <v>0.9</v>
      </c>
      <c r="K17" s="5">
        <f t="shared" si="2"/>
        <v>196.2</v>
      </c>
      <c r="L17" s="10">
        <f>SUM(L14:L16)</f>
        <v>245</v>
      </c>
      <c r="M17" s="10">
        <v>1.5</v>
      </c>
      <c r="N17" s="11">
        <f t="shared" si="4"/>
        <v>367.5</v>
      </c>
      <c r="O17" s="11">
        <f t="shared" si="5"/>
        <v>563.7</v>
      </c>
    </row>
    <row r="18" ht="18" customHeight="1" spans="1:15">
      <c r="A18" s="5">
        <v>14</v>
      </c>
      <c r="B18" s="5" t="s">
        <v>25</v>
      </c>
      <c r="C18" s="5"/>
      <c r="D18" s="5"/>
      <c r="E18" s="5"/>
      <c r="F18" s="5">
        <v>0</v>
      </c>
      <c r="G18" s="5">
        <v>7.2</v>
      </c>
      <c r="H18" s="5">
        <f t="shared" si="0"/>
        <v>0</v>
      </c>
      <c r="I18" s="5">
        <v>120</v>
      </c>
      <c r="J18" s="5">
        <v>5.4</v>
      </c>
      <c r="K18" s="5">
        <f t="shared" si="2"/>
        <v>648</v>
      </c>
      <c r="L18" s="5">
        <v>120</v>
      </c>
      <c r="M18" s="11">
        <v>9</v>
      </c>
      <c r="N18" s="11">
        <f t="shared" si="4"/>
        <v>1080</v>
      </c>
      <c r="O18" s="11">
        <f t="shared" si="5"/>
        <v>1728</v>
      </c>
    </row>
    <row r="19" s="1" customFormat="1" ht="18" customHeight="1" spans="1:15">
      <c r="A19" s="9">
        <v>15</v>
      </c>
      <c r="B19" s="10" t="s">
        <v>26</v>
      </c>
      <c r="C19" s="10"/>
      <c r="D19" s="10"/>
      <c r="E19" s="10"/>
      <c r="F19" s="10">
        <f>SUM(F18:F18)</f>
        <v>0</v>
      </c>
      <c r="G19" s="10">
        <v>1.2</v>
      </c>
      <c r="H19" s="5">
        <f t="shared" si="0"/>
        <v>0</v>
      </c>
      <c r="I19" s="10">
        <f>SUM(I18:I18)</f>
        <v>120</v>
      </c>
      <c r="J19" s="10">
        <v>0.9</v>
      </c>
      <c r="K19" s="5">
        <f t="shared" si="2"/>
        <v>108</v>
      </c>
      <c r="L19" s="10">
        <f>SUM(L18:L18)</f>
        <v>120</v>
      </c>
      <c r="M19" s="10">
        <v>1.5</v>
      </c>
      <c r="N19" s="11">
        <f t="shared" si="4"/>
        <v>180</v>
      </c>
      <c r="O19" s="11">
        <f t="shared" si="5"/>
        <v>288</v>
      </c>
    </row>
    <row r="20" ht="18" customHeight="1" spans="1:15">
      <c r="A20" s="5">
        <v>16</v>
      </c>
      <c r="B20" s="5" t="s">
        <v>27</v>
      </c>
      <c r="C20" s="5"/>
      <c r="D20" s="5"/>
      <c r="E20" s="5"/>
      <c r="F20" s="5">
        <v>50</v>
      </c>
      <c r="G20" s="5">
        <v>7.2</v>
      </c>
      <c r="H20" s="5">
        <f t="shared" si="0"/>
        <v>360</v>
      </c>
      <c r="I20" s="5"/>
      <c r="J20" s="5">
        <v>5.4</v>
      </c>
      <c r="K20" s="5">
        <f t="shared" si="2"/>
        <v>0</v>
      </c>
      <c r="L20" s="5">
        <v>0</v>
      </c>
      <c r="M20" s="11">
        <v>9</v>
      </c>
      <c r="N20" s="11">
        <f t="shared" si="4"/>
        <v>0</v>
      </c>
      <c r="O20" s="11">
        <f t="shared" si="5"/>
        <v>360</v>
      </c>
    </row>
    <row r="21" ht="18" customHeight="1" spans="1:15">
      <c r="A21" s="5">
        <v>17</v>
      </c>
      <c r="B21" s="5" t="s">
        <v>28</v>
      </c>
      <c r="C21" s="11"/>
      <c r="D21" s="5"/>
      <c r="E21" s="5"/>
      <c r="F21" s="5">
        <v>28</v>
      </c>
      <c r="G21" s="5">
        <v>7.2</v>
      </c>
      <c r="H21" s="5">
        <f t="shared" si="0"/>
        <v>201.6</v>
      </c>
      <c r="I21" s="5"/>
      <c r="J21" s="5">
        <v>5.4</v>
      </c>
      <c r="K21" s="5">
        <f t="shared" si="2"/>
        <v>0</v>
      </c>
      <c r="L21" s="5">
        <v>0</v>
      </c>
      <c r="M21" s="11">
        <v>9</v>
      </c>
      <c r="N21" s="11">
        <f t="shared" si="4"/>
        <v>0</v>
      </c>
      <c r="O21" s="11">
        <f t="shared" si="5"/>
        <v>201.6</v>
      </c>
    </row>
    <row r="22" ht="18" customHeight="1" spans="1:15">
      <c r="A22" s="5">
        <v>18</v>
      </c>
      <c r="B22" s="5" t="s">
        <v>29</v>
      </c>
      <c r="C22" s="5"/>
      <c r="D22" s="5"/>
      <c r="E22" s="5"/>
      <c r="F22" s="5">
        <v>50</v>
      </c>
      <c r="G22" s="5">
        <v>7.2</v>
      </c>
      <c r="H22" s="5">
        <f t="shared" si="0"/>
        <v>360</v>
      </c>
      <c r="I22" s="5"/>
      <c r="J22" s="5">
        <v>5.4</v>
      </c>
      <c r="K22" s="5">
        <f t="shared" si="2"/>
        <v>0</v>
      </c>
      <c r="L22" s="5">
        <v>0</v>
      </c>
      <c r="M22" s="11">
        <v>9</v>
      </c>
      <c r="N22" s="11">
        <f t="shared" si="4"/>
        <v>0</v>
      </c>
      <c r="O22" s="11">
        <f t="shared" si="5"/>
        <v>360</v>
      </c>
    </row>
    <row r="23" ht="18" customHeight="1" spans="1:15">
      <c r="A23" s="5">
        <v>19</v>
      </c>
      <c r="B23" s="5" t="s">
        <v>30</v>
      </c>
      <c r="C23" s="5"/>
      <c r="D23" s="5"/>
      <c r="E23" s="5"/>
      <c r="F23" s="5">
        <v>40</v>
      </c>
      <c r="G23" s="5">
        <v>7.2</v>
      </c>
      <c r="H23" s="5">
        <f t="shared" si="0"/>
        <v>288</v>
      </c>
      <c r="I23" s="5"/>
      <c r="J23" s="5">
        <v>5.4</v>
      </c>
      <c r="K23" s="5">
        <f t="shared" si="2"/>
        <v>0</v>
      </c>
      <c r="L23" s="5">
        <v>0</v>
      </c>
      <c r="M23" s="11">
        <v>9</v>
      </c>
      <c r="N23" s="11">
        <f t="shared" si="4"/>
        <v>0</v>
      </c>
      <c r="O23" s="11">
        <f t="shared" si="5"/>
        <v>288</v>
      </c>
    </row>
    <row r="24" ht="18" customHeight="1" spans="1:15">
      <c r="A24" s="5">
        <v>20</v>
      </c>
      <c r="B24" s="11" t="s">
        <v>31</v>
      </c>
      <c r="C24" s="11"/>
      <c r="D24" s="11"/>
      <c r="E24" s="11"/>
      <c r="F24" s="11">
        <v>66</v>
      </c>
      <c r="G24" s="5">
        <v>7.2</v>
      </c>
      <c r="H24" s="5">
        <f t="shared" si="0"/>
        <v>475.2</v>
      </c>
      <c r="I24" s="11"/>
      <c r="J24" s="5">
        <v>5.4</v>
      </c>
      <c r="K24" s="5">
        <f t="shared" si="2"/>
        <v>0</v>
      </c>
      <c r="L24" s="5">
        <v>0</v>
      </c>
      <c r="M24" s="11">
        <v>9</v>
      </c>
      <c r="N24" s="11">
        <f t="shared" si="4"/>
        <v>0</v>
      </c>
      <c r="O24" s="11">
        <f t="shared" si="5"/>
        <v>475.2</v>
      </c>
    </row>
    <row r="25" ht="18" customHeight="1" spans="1:15">
      <c r="A25" s="5">
        <v>21</v>
      </c>
      <c r="B25" s="11" t="s">
        <v>32</v>
      </c>
      <c r="C25" s="11"/>
      <c r="D25" s="11"/>
      <c r="E25" s="11"/>
      <c r="F25" s="11">
        <v>30</v>
      </c>
      <c r="G25" s="5">
        <v>7.2</v>
      </c>
      <c r="H25" s="5">
        <f t="shared" si="0"/>
        <v>216</v>
      </c>
      <c r="I25" s="11"/>
      <c r="J25" s="5">
        <v>5.4</v>
      </c>
      <c r="K25" s="5">
        <f t="shared" si="2"/>
        <v>0</v>
      </c>
      <c r="L25" s="5">
        <v>0</v>
      </c>
      <c r="M25" s="11">
        <v>9</v>
      </c>
      <c r="N25" s="11">
        <f t="shared" si="4"/>
        <v>0</v>
      </c>
      <c r="O25" s="11">
        <f t="shared" si="5"/>
        <v>216</v>
      </c>
    </row>
    <row r="26" ht="18" customHeight="1" spans="1:15">
      <c r="A26" s="5">
        <v>22</v>
      </c>
      <c r="B26" s="11" t="s">
        <v>33</v>
      </c>
      <c r="C26" s="11"/>
      <c r="D26" s="11"/>
      <c r="E26" s="11"/>
      <c r="F26" s="11">
        <v>80</v>
      </c>
      <c r="G26" s="5">
        <v>7.2</v>
      </c>
      <c r="H26" s="5">
        <f t="shared" si="0"/>
        <v>576</v>
      </c>
      <c r="I26" s="11">
        <v>60</v>
      </c>
      <c r="J26" s="5">
        <v>5.4</v>
      </c>
      <c r="K26" s="5">
        <f t="shared" si="2"/>
        <v>324</v>
      </c>
      <c r="L26" s="5">
        <v>0</v>
      </c>
      <c r="M26" s="11">
        <v>9</v>
      </c>
      <c r="N26" s="11">
        <f t="shared" si="4"/>
        <v>0</v>
      </c>
      <c r="O26" s="11">
        <f t="shared" si="5"/>
        <v>900</v>
      </c>
    </row>
    <row r="27" ht="18" customHeight="1" spans="1:15">
      <c r="A27" s="5">
        <v>23</v>
      </c>
      <c r="B27" s="11" t="s">
        <v>34</v>
      </c>
      <c r="C27" s="11"/>
      <c r="D27" s="11"/>
      <c r="E27" s="11"/>
      <c r="F27" s="11">
        <v>10</v>
      </c>
      <c r="G27" s="5">
        <v>7.2</v>
      </c>
      <c r="H27" s="5">
        <f t="shared" si="0"/>
        <v>72</v>
      </c>
      <c r="I27" s="11">
        <v>35</v>
      </c>
      <c r="J27" s="5">
        <v>5.4</v>
      </c>
      <c r="K27" s="5">
        <f t="shared" si="2"/>
        <v>189</v>
      </c>
      <c r="L27" s="5">
        <v>0</v>
      </c>
      <c r="M27" s="11">
        <v>9</v>
      </c>
      <c r="N27" s="11">
        <f t="shared" si="4"/>
        <v>0</v>
      </c>
      <c r="O27" s="11">
        <f t="shared" si="5"/>
        <v>261</v>
      </c>
    </row>
    <row r="28" ht="18" customHeight="1" spans="1:15">
      <c r="A28" s="5">
        <v>24</v>
      </c>
      <c r="B28" s="11" t="s">
        <v>35</v>
      </c>
      <c r="C28" s="11"/>
      <c r="D28" s="11"/>
      <c r="E28" s="11"/>
      <c r="F28" s="11">
        <v>13</v>
      </c>
      <c r="G28" s="5">
        <v>7.2</v>
      </c>
      <c r="H28" s="5">
        <f t="shared" si="0"/>
        <v>93.6</v>
      </c>
      <c r="I28" s="11"/>
      <c r="J28" s="5">
        <v>5.4</v>
      </c>
      <c r="K28" s="5">
        <f t="shared" si="2"/>
        <v>0</v>
      </c>
      <c r="L28" s="5">
        <v>0</v>
      </c>
      <c r="M28" s="11">
        <v>9</v>
      </c>
      <c r="N28" s="11">
        <f t="shared" si="4"/>
        <v>0</v>
      </c>
      <c r="O28" s="11">
        <f t="shared" si="5"/>
        <v>93.6</v>
      </c>
    </row>
    <row r="29" ht="18" customHeight="1" spans="1:15">
      <c r="A29" s="5">
        <v>25</v>
      </c>
      <c r="B29" s="11" t="s">
        <v>36</v>
      </c>
      <c r="C29" s="11"/>
      <c r="D29" s="11"/>
      <c r="E29" s="11"/>
      <c r="F29" s="11">
        <v>43</v>
      </c>
      <c r="G29" s="5">
        <v>7.2</v>
      </c>
      <c r="H29" s="5">
        <f t="shared" si="0"/>
        <v>309.6</v>
      </c>
      <c r="I29" s="11">
        <v>28</v>
      </c>
      <c r="J29" s="5">
        <v>5.4</v>
      </c>
      <c r="K29" s="5">
        <f t="shared" si="2"/>
        <v>151.2</v>
      </c>
      <c r="L29" s="5">
        <v>0</v>
      </c>
      <c r="M29" s="11">
        <v>9</v>
      </c>
      <c r="N29" s="11">
        <f t="shared" si="4"/>
        <v>0</v>
      </c>
      <c r="O29" s="11">
        <f t="shared" si="5"/>
        <v>460.8</v>
      </c>
    </row>
    <row r="30" ht="18" customHeight="1" spans="1:15">
      <c r="A30" s="5">
        <v>26</v>
      </c>
      <c r="B30" s="5" t="s">
        <v>37</v>
      </c>
      <c r="C30" s="5"/>
      <c r="D30" s="5"/>
      <c r="E30" s="5"/>
      <c r="F30" s="5">
        <v>15</v>
      </c>
      <c r="G30" s="5">
        <v>7.2</v>
      </c>
      <c r="H30" s="5">
        <f t="shared" si="0"/>
        <v>108</v>
      </c>
      <c r="I30" s="11"/>
      <c r="J30" s="5">
        <v>5.4</v>
      </c>
      <c r="K30" s="5">
        <f t="shared" si="2"/>
        <v>0</v>
      </c>
      <c r="L30" s="5">
        <v>0</v>
      </c>
      <c r="M30" s="11">
        <v>9</v>
      </c>
      <c r="N30" s="11">
        <f t="shared" si="4"/>
        <v>0</v>
      </c>
      <c r="O30" s="11">
        <f t="shared" si="5"/>
        <v>108</v>
      </c>
    </row>
    <row r="31" ht="18" customHeight="1" spans="1:15">
      <c r="A31" s="5">
        <v>27</v>
      </c>
      <c r="B31" s="5" t="s">
        <v>38</v>
      </c>
      <c r="C31" s="11"/>
      <c r="D31" s="5"/>
      <c r="E31" s="5"/>
      <c r="F31" s="5">
        <v>15</v>
      </c>
      <c r="G31" s="5">
        <v>7.2</v>
      </c>
      <c r="H31" s="5">
        <f t="shared" si="0"/>
        <v>108</v>
      </c>
      <c r="I31" s="11"/>
      <c r="J31" s="5">
        <v>5.4</v>
      </c>
      <c r="K31" s="5">
        <f t="shared" si="2"/>
        <v>0</v>
      </c>
      <c r="L31" s="5">
        <v>0</v>
      </c>
      <c r="M31" s="11">
        <v>9</v>
      </c>
      <c r="N31" s="11">
        <f t="shared" si="4"/>
        <v>0</v>
      </c>
      <c r="O31" s="11">
        <f t="shared" si="5"/>
        <v>108</v>
      </c>
    </row>
    <row r="32" ht="18" customHeight="1" spans="1:15">
      <c r="A32" s="5">
        <v>28</v>
      </c>
      <c r="B32" s="5" t="s">
        <v>39</v>
      </c>
      <c r="C32" s="5"/>
      <c r="D32" s="5"/>
      <c r="E32" s="5"/>
      <c r="F32" s="5">
        <v>110</v>
      </c>
      <c r="G32" s="5">
        <v>7.2</v>
      </c>
      <c r="H32" s="5">
        <f t="shared" si="0"/>
        <v>792</v>
      </c>
      <c r="I32" s="11"/>
      <c r="J32" s="5">
        <v>5.4</v>
      </c>
      <c r="K32" s="5">
        <f t="shared" si="2"/>
        <v>0</v>
      </c>
      <c r="L32" s="5">
        <v>0</v>
      </c>
      <c r="M32" s="11">
        <v>9</v>
      </c>
      <c r="N32" s="11">
        <f t="shared" si="4"/>
        <v>0</v>
      </c>
      <c r="O32" s="11">
        <f t="shared" si="5"/>
        <v>792</v>
      </c>
    </row>
    <row r="33" s="1" customFormat="1" ht="18" customHeight="1" spans="1:15">
      <c r="A33" s="9">
        <v>29</v>
      </c>
      <c r="B33" s="12" t="s">
        <v>40</v>
      </c>
      <c r="C33" s="10"/>
      <c r="D33" s="10"/>
      <c r="E33" s="10"/>
      <c r="F33" s="10">
        <f>SUM(F20:F32)</f>
        <v>550</v>
      </c>
      <c r="G33" s="10">
        <v>1.2</v>
      </c>
      <c r="H33" s="5">
        <f t="shared" si="0"/>
        <v>660</v>
      </c>
      <c r="I33" s="10">
        <f>SUM(I20:I32)</f>
        <v>123</v>
      </c>
      <c r="J33" s="10">
        <v>0.9</v>
      </c>
      <c r="K33" s="5">
        <f t="shared" si="2"/>
        <v>110.7</v>
      </c>
      <c r="L33" s="10">
        <f>SUM(L20:L32)</f>
        <v>0</v>
      </c>
      <c r="M33" s="10">
        <v>1.5</v>
      </c>
      <c r="N33" s="11">
        <f t="shared" si="4"/>
        <v>0</v>
      </c>
      <c r="O33" s="11">
        <f t="shared" si="5"/>
        <v>770.7</v>
      </c>
    </row>
    <row r="34" ht="18" customHeight="1" spans="1:15">
      <c r="A34" s="5">
        <v>30</v>
      </c>
      <c r="B34" s="6" t="s">
        <v>41</v>
      </c>
      <c r="C34" s="5"/>
      <c r="D34" s="5"/>
      <c r="E34" s="5"/>
      <c r="F34" s="5">
        <v>0</v>
      </c>
      <c r="G34" s="5">
        <v>7.2</v>
      </c>
      <c r="H34" s="5">
        <f t="shared" si="0"/>
        <v>0</v>
      </c>
      <c r="I34" s="5">
        <v>285</v>
      </c>
      <c r="J34" s="11">
        <v>5.4</v>
      </c>
      <c r="K34" s="5">
        <f t="shared" si="2"/>
        <v>1539</v>
      </c>
      <c r="L34" s="11">
        <v>0</v>
      </c>
      <c r="M34" s="11">
        <v>9</v>
      </c>
      <c r="N34" s="11">
        <f t="shared" si="4"/>
        <v>0</v>
      </c>
      <c r="O34" s="11">
        <f t="shared" si="5"/>
        <v>1539</v>
      </c>
    </row>
    <row r="35" s="1" customFormat="1" ht="18" customHeight="1" spans="1:15">
      <c r="A35" s="9">
        <v>31</v>
      </c>
      <c r="B35" s="12" t="s">
        <v>42</v>
      </c>
      <c r="C35" s="10"/>
      <c r="D35" s="10"/>
      <c r="E35" s="10"/>
      <c r="F35" s="10">
        <f>SUM(F34:F34)</f>
        <v>0</v>
      </c>
      <c r="G35" s="10">
        <v>1.2</v>
      </c>
      <c r="H35" s="5">
        <f t="shared" si="0"/>
        <v>0</v>
      </c>
      <c r="I35" s="10">
        <f>SUM(I34:I34)</f>
        <v>285</v>
      </c>
      <c r="J35" s="10">
        <v>0.9</v>
      </c>
      <c r="K35" s="5">
        <f t="shared" si="2"/>
        <v>256.5</v>
      </c>
      <c r="L35" s="10">
        <f>SUM(L34:L34)</f>
        <v>0</v>
      </c>
      <c r="M35" s="10">
        <v>1.5</v>
      </c>
      <c r="N35" s="11">
        <f t="shared" si="4"/>
        <v>0</v>
      </c>
      <c r="O35" s="11">
        <f t="shared" si="5"/>
        <v>256.5</v>
      </c>
    </row>
    <row r="36" ht="18" customHeight="1" spans="1:15">
      <c r="A36" s="5">
        <v>32</v>
      </c>
      <c r="B36" s="6" t="s">
        <v>43</v>
      </c>
      <c r="C36" s="5"/>
      <c r="D36" s="5"/>
      <c r="E36" s="5"/>
      <c r="F36" s="5">
        <v>80</v>
      </c>
      <c r="G36" s="11">
        <v>7.2</v>
      </c>
      <c r="H36" s="5">
        <f t="shared" si="0"/>
        <v>576</v>
      </c>
      <c r="I36" s="11">
        <v>80</v>
      </c>
      <c r="J36" s="11">
        <v>5.4</v>
      </c>
      <c r="K36" s="5">
        <f t="shared" si="2"/>
        <v>432</v>
      </c>
      <c r="L36" s="11">
        <v>80</v>
      </c>
      <c r="M36" s="11">
        <v>9</v>
      </c>
      <c r="N36" s="11">
        <f t="shared" si="4"/>
        <v>720</v>
      </c>
      <c r="O36" s="11">
        <f t="shared" si="5"/>
        <v>1728</v>
      </c>
    </row>
    <row r="37" s="1" customFormat="1" ht="18" customHeight="1" spans="1:15">
      <c r="A37" s="9">
        <v>33</v>
      </c>
      <c r="B37" s="12" t="s">
        <v>44</v>
      </c>
      <c r="C37" s="10"/>
      <c r="D37" s="10"/>
      <c r="E37" s="10"/>
      <c r="F37" s="10">
        <f>SUM(F36:F36)</f>
        <v>80</v>
      </c>
      <c r="G37" s="10">
        <v>1.2</v>
      </c>
      <c r="H37" s="5">
        <f t="shared" si="0"/>
        <v>96</v>
      </c>
      <c r="I37" s="10">
        <f>SUM(I36:I36)</f>
        <v>80</v>
      </c>
      <c r="J37" s="10">
        <v>0.9</v>
      </c>
      <c r="K37" s="5">
        <f t="shared" si="2"/>
        <v>72</v>
      </c>
      <c r="L37" s="10">
        <f>SUM(L36:L36)</f>
        <v>80</v>
      </c>
      <c r="M37" s="10">
        <v>1.5</v>
      </c>
      <c r="N37" s="11">
        <f t="shared" si="4"/>
        <v>120</v>
      </c>
      <c r="O37" s="11">
        <f t="shared" si="5"/>
        <v>288</v>
      </c>
    </row>
    <row r="38" ht="18" customHeight="1" spans="1:15">
      <c r="A38" s="5">
        <v>34</v>
      </c>
      <c r="B38" s="6" t="s">
        <v>45</v>
      </c>
      <c r="C38" s="5"/>
      <c r="D38" s="5"/>
      <c r="E38" s="5"/>
      <c r="F38" s="5">
        <v>0</v>
      </c>
      <c r="G38" s="11">
        <v>7.2</v>
      </c>
      <c r="H38" s="5">
        <f t="shared" si="0"/>
        <v>0</v>
      </c>
      <c r="I38" s="5"/>
      <c r="J38" s="11">
        <v>5.4</v>
      </c>
      <c r="K38" s="5">
        <f t="shared" si="2"/>
        <v>0</v>
      </c>
      <c r="L38" s="5">
        <v>70</v>
      </c>
      <c r="M38" s="11">
        <v>9</v>
      </c>
      <c r="N38" s="11">
        <f t="shared" si="4"/>
        <v>630</v>
      </c>
      <c r="O38" s="11">
        <f t="shared" si="5"/>
        <v>630</v>
      </c>
    </row>
    <row r="39" ht="18" customHeight="1" spans="1:15">
      <c r="A39" s="5">
        <v>35</v>
      </c>
      <c r="B39" s="6" t="s">
        <v>46</v>
      </c>
      <c r="C39" s="11"/>
      <c r="D39" s="5"/>
      <c r="E39" s="5"/>
      <c r="F39" s="5">
        <v>0</v>
      </c>
      <c r="G39" s="11">
        <v>7.2</v>
      </c>
      <c r="H39" s="5">
        <f t="shared" si="0"/>
        <v>0</v>
      </c>
      <c r="I39" s="5">
        <v>150</v>
      </c>
      <c r="J39" s="11">
        <v>5.4</v>
      </c>
      <c r="K39" s="5">
        <f t="shared" si="2"/>
        <v>810</v>
      </c>
      <c r="L39" s="5">
        <v>150</v>
      </c>
      <c r="M39" s="11">
        <v>9</v>
      </c>
      <c r="N39" s="11">
        <f t="shared" si="4"/>
        <v>1350</v>
      </c>
      <c r="O39" s="11">
        <f t="shared" si="5"/>
        <v>2160</v>
      </c>
    </row>
    <row r="40" ht="18" customHeight="1" spans="1:15">
      <c r="A40" s="5">
        <v>36</v>
      </c>
      <c r="B40" s="6" t="s">
        <v>46</v>
      </c>
      <c r="C40" s="11"/>
      <c r="D40" s="5"/>
      <c r="E40" s="5"/>
      <c r="F40" s="5">
        <v>0</v>
      </c>
      <c r="G40" s="11">
        <v>7.2</v>
      </c>
      <c r="H40" s="5">
        <f t="shared" si="0"/>
        <v>0</v>
      </c>
      <c r="I40" s="5"/>
      <c r="J40" s="11">
        <v>5.4</v>
      </c>
      <c r="K40" s="5">
        <f t="shared" si="2"/>
        <v>0</v>
      </c>
      <c r="L40" s="5">
        <v>100</v>
      </c>
      <c r="M40" s="11">
        <v>9</v>
      </c>
      <c r="N40" s="11">
        <f t="shared" si="4"/>
        <v>900</v>
      </c>
      <c r="O40" s="11">
        <f t="shared" si="5"/>
        <v>900</v>
      </c>
    </row>
    <row r="41" s="1" customFormat="1" ht="18" customHeight="1" spans="1:15">
      <c r="A41" s="9">
        <v>37</v>
      </c>
      <c r="B41" s="1" t="s">
        <v>47</v>
      </c>
      <c r="C41" s="10"/>
      <c r="D41" s="10"/>
      <c r="E41" s="10"/>
      <c r="F41" s="10">
        <f>SUM(F38:F40)</f>
        <v>0</v>
      </c>
      <c r="G41" s="10">
        <v>1.2</v>
      </c>
      <c r="H41" s="5">
        <f t="shared" si="0"/>
        <v>0</v>
      </c>
      <c r="I41" s="10">
        <f>SUM(I38:I40)</f>
        <v>150</v>
      </c>
      <c r="J41" s="10">
        <v>0.9</v>
      </c>
      <c r="K41" s="5">
        <f t="shared" si="2"/>
        <v>135</v>
      </c>
      <c r="L41" s="10">
        <f>SUM(L38:L40)</f>
        <v>320</v>
      </c>
      <c r="M41" s="10">
        <v>1.5</v>
      </c>
      <c r="N41" s="11">
        <f t="shared" si="4"/>
        <v>480</v>
      </c>
      <c r="O41" s="11">
        <f t="shared" si="5"/>
        <v>615</v>
      </c>
    </row>
    <row r="42" ht="18" customHeight="1" spans="1:15">
      <c r="A42" s="5">
        <v>38</v>
      </c>
      <c r="B42" s="6" t="s">
        <v>48</v>
      </c>
      <c r="C42" s="5"/>
      <c r="D42" s="5"/>
      <c r="E42" s="5"/>
      <c r="F42" s="5">
        <f>SUM(F41:F41)</f>
        <v>0</v>
      </c>
      <c r="G42" s="5">
        <v>7.2</v>
      </c>
      <c r="H42" s="5">
        <f t="shared" si="0"/>
        <v>0</v>
      </c>
      <c r="I42" s="5">
        <v>170</v>
      </c>
      <c r="J42" s="11">
        <v>5.4</v>
      </c>
      <c r="K42" s="5">
        <f t="shared" si="2"/>
        <v>918</v>
      </c>
      <c r="L42" s="11">
        <v>0</v>
      </c>
      <c r="M42" s="11">
        <v>9</v>
      </c>
      <c r="N42" s="11">
        <f t="shared" si="4"/>
        <v>0</v>
      </c>
      <c r="O42" s="11">
        <f t="shared" si="5"/>
        <v>918</v>
      </c>
    </row>
    <row r="43" s="1" customFormat="1" ht="18" customHeight="1" spans="1:15">
      <c r="A43" s="9">
        <v>39</v>
      </c>
      <c r="B43" s="12" t="s">
        <v>49</v>
      </c>
      <c r="C43" s="10"/>
      <c r="D43" s="10"/>
      <c r="E43" s="10"/>
      <c r="F43" s="10">
        <f>SUM(F42:F42)</f>
        <v>0</v>
      </c>
      <c r="G43" s="10">
        <v>1.2</v>
      </c>
      <c r="H43" s="5">
        <f t="shared" si="0"/>
        <v>0</v>
      </c>
      <c r="I43" s="10">
        <f>SUM(I42:I42)</f>
        <v>170</v>
      </c>
      <c r="J43" s="10">
        <v>0.9</v>
      </c>
      <c r="K43" s="5">
        <f t="shared" si="2"/>
        <v>153</v>
      </c>
      <c r="L43" s="10">
        <f>SUM(L42:L42)</f>
        <v>0</v>
      </c>
      <c r="M43" s="10">
        <v>1.5</v>
      </c>
      <c r="N43" s="11">
        <f t="shared" si="4"/>
        <v>0</v>
      </c>
      <c r="O43" s="11">
        <f t="shared" si="5"/>
        <v>153</v>
      </c>
    </row>
    <row r="44" s="1" customFormat="1" ht="41" customHeight="1" spans="1:15">
      <c r="A44" s="9">
        <v>40</v>
      </c>
      <c r="B44" s="13" t="s">
        <v>50</v>
      </c>
      <c r="C44" s="10"/>
      <c r="D44" s="10"/>
      <c r="E44" s="10"/>
      <c r="F44" s="10">
        <f>F45/F46</f>
        <v>815</v>
      </c>
      <c r="G44" s="10">
        <v>3.6</v>
      </c>
      <c r="H44" s="5">
        <f t="shared" si="0"/>
        <v>2934</v>
      </c>
      <c r="I44" s="10">
        <f>I45/I46</f>
        <v>1146</v>
      </c>
      <c r="J44" s="10">
        <v>2.7</v>
      </c>
      <c r="K44" s="5">
        <f t="shared" si="2"/>
        <v>3094.2</v>
      </c>
      <c r="L44" s="10">
        <f>L45/L46</f>
        <v>765</v>
      </c>
      <c r="M44" s="10">
        <v>4.5</v>
      </c>
      <c r="N44" s="11">
        <f t="shared" si="4"/>
        <v>3442.5</v>
      </c>
      <c r="O44" s="11">
        <f t="shared" si="5"/>
        <v>9470.7</v>
      </c>
    </row>
    <row r="45" hidden="1" spans="1:15">
      <c r="A45" s="5">
        <v>40</v>
      </c>
      <c r="B45" s="14" t="s">
        <v>8</v>
      </c>
      <c r="C45" s="11"/>
      <c r="D45" s="11"/>
      <c r="E45" s="11"/>
      <c r="F45" s="11">
        <f>SUM(F5:F43)</f>
        <v>1630</v>
      </c>
      <c r="G45" s="11"/>
      <c r="H45" s="5"/>
      <c r="I45" s="11">
        <f>SUM(I5:I43)</f>
        <v>2292</v>
      </c>
      <c r="J45" s="11"/>
      <c r="K45" s="11"/>
      <c r="L45" s="11">
        <f>SUM(L5:L43)</f>
        <v>1530</v>
      </c>
      <c r="M45" s="11"/>
      <c r="N45" s="11"/>
      <c r="O45" s="11">
        <f>SUM(O5:O44)</f>
        <v>31569</v>
      </c>
    </row>
    <row r="46" hidden="1" spans="6:12">
      <c r="F46" s="2">
        <v>2</v>
      </c>
      <c r="H46" s="5"/>
      <c r="I46" s="2">
        <v>2</v>
      </c>
      <c r="L46" s="2">
        <v>2</v>
      </c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ageMargins left="0.75" right="0.75" top="1" bottom="1" header="0.5" footer="0.5"/>
  <pageSetup paperSize="9" scale="7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2021-11-18T08:29:00Z</dcterms:created>
  <dcterms:modified xsi:type="dcterms:W3CDTF">2024-12-16T02:22:31Z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911134CD35A989F1BDEC43671E61B07F</vt:lpwstr>
  </property>
  <property fmtid="{D5CDD505-2E9C-101B-9397-08002B2CF9AE}" pid="3" name="KSOProductBuildVer">
    <vt:lpwstr>2052-12.1.0.19302</vt:lpwstr>
  </property>
</Properties>
</file>