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<sst xmlns="http://schemas.openxmlformats.org/spreadsheetml/2006/main" count="62" uniqueCount="52">
  <si>
    <t>福建省将乐县诚善农民专业合作社2024年农业生产社会化服务情况表</t>
  </si>
  <si>
    <t>服务主体名称（盖章）：福建省将乐县诚善农民专业合作社                                   单位：亩</t>
  </si>
  <si>
    <t>序号</t>
  </si>
  <si>
    <t>乙方姓名</t>
  </si>
  <si>
    <t>机插</t>
  </si>
  <si>
    <t>机收</t>
  </si>
  <si>
    <t>机防</t>
  </si>
  <si>
    <t>机耕</t>
  </si>
  <si>
    <t>合计</t>
  </si>
  <si>
    <t>面积</t>
  </si>
  <si>
    <t>标准</t>
  </si>
  <si>
    <t>金额</t>
  </si>
  <si>
    <t>王金贵</t>
  </si>
  <si>
    <t>王荣荣</t>
  </si>
  <si>
    <t>谢承文</t>
  </si>
  <si>
    <t>董书梅</t>
  </si>
  <si>
    <t>董常近</t>
  </si>
  <si>
    <t>杨连华</t>
  </si>
  <si>
    <t>张敦言</t>
  </si>
  <si>
    <t>谢荣水</t>
  </si>
  <si>
    <t>张信俭</t>
  </si>
  <si>
    <t>董永斌</t>
  </si>
  <si>
    <t>董光长</t>
  </si>
  <si>
    <t>王周清</t>
  </si>
  <si>
    <t>黎立新</t>
  </si>
  <si>
    <t>董常斌</t>
  </si>
  <si>
    <t>黎小妹</t>
  </si>
  <si>
    <t>张龙生</t>
  </si>
  <si>
    <t>王朝发</t>
  </si>
  <si>
    <t>廖华昌</t>
  </si>
  <si>
    <t>石桥顺</t>
  </si>
  <si>
    <t>肖远椿</t>
  </si>
  <si>
    <t>梁大华</t>
  </si>
  <si>
    <t>张玉勤</t>
  </si>
  <si>
    <t>董生荣</t>
  </si>
  <si>
    <t>董新华</t>
  </si>
  <si>
    <t>郑庆瑞</t>
  </si>
  <si>
    <t>黎崇光</t>
  </si>
  <si>
    <t>黎元奎</t>
  </si>
  <si>
    <t>黎祥光</t>
  </si>
  <si>
    <t>董光亮</t>
  </si>
  <si>
    <t>李由祥</t>
  </si>
  <si>
    <t>黎安平</t>
  </si>
  <si>
    <t>黎和平</t>
  </si>
  <si>
    <t>丁荣康</t>
  </si>
  <si>
    <t>董光进</t>
  </si>
  <si>
    <t>张春姬</t>
  </si>
  <si>
    <t>刘水生</t>
  </si>
  <si>
    <t>黎远光</t>
  </si>
  <si>
    <t>崇善村</t>
  </si>
  <si>
    <t>将乐县北片农业专业合作社联合社</t>
  </si>
  <si>
    <t>将乐县诚善农民专业合作社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</si>
</sst>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"/>
    </font>
    <font>
      <b/>
      <sz val="10"/>
      <name val="宋体"/>
      <charset val="1"/>
      <scheme val="minor"/>
    </font>
    <font>
      <b/>
      <sz val="10"/>
      <color rgb="FFFF0000"/>
      <name val="宋体"/>
      <charset val="1"/>
      <scheme val="minor"/>
    </font>
    <font>
      <sz val="10"/>
      <color rgb="FFFF0000"/>
      <name val="宋体"/>
      <charset val="1"/>
      <scheme val="minor"/>
    </font>
    <font>
      <sz val="10"/>
      <name val="宋体"/>
      <charset val="1"/>
      <scheme val="minor"/>
    </font>
    <font>
      <b/>
      <sz val="16"/>
      <name val="宋体"/>
      <charset val="1"/>
      <scheme val="minor"/>
    </font>
    <font>
      <sz val="10"/>
      <color rgb="FFFF0000"/>
      <name val="宋体"/>
      <charset val="134"/>
      <scheme val="minor"/>
    </font>
    <font>
      <u/>
      <sz val="11"/>
      <color indexed="12"/>
      <name val="宋体"/>
      <charset val="1"/>
    </font>
    <font>
      <u/>
      <sz val="11"/>
      <color indexed="20"/>
      <name val="宋体"/>
      <charset val="1"/>
    </font>
    <font>
      <sz val="11"/>
      <color indexed="8"/>
      <name val="宋体"/>
      <charset val="1"/>
    </font>
    <font>
      <sz val="11"/>
      <color indexed="10"/>
      <name val="宋体"/>
      <charset val="1"/>
    </font>
    <font>
      <b/>
      <sz val="18"/>
      <color indexed="54"/>
      <name val="宋体"/>
      <charset val="1"/>
    </font>
    <font>
      <i/>
      <sz val="11"/>
      <color indexed="23"/>
      <name val="宋体"/>
      <charset val="1"/>
    </font>
    <font>
      <b/>
      <sz val="15"/>
      <color indexed="54"/>
      <name val="宋体"/>
      <charset val="1"/>
    </font>
    <font>
      <b/>
      <sz val="13"/>
      <color indexed="54"/>
      <name val="宋体"/>
      <charset val="1"/>
    </font>
    <font>
      <b/>
      <sz val="11"/>
      <color indexed="54"/>
      <name val="宋体"/>
      <charset val="1"/>
    </font>
    <font>
      <sz val="11"/>
      <color indexed="62"/>
      <name val="宋体"/>
      <charset val="1"/>
    </font>
    <font>
      <b/>
      <sz val="11"/>
      <color indexed="63"/>
      <name val="宋体"/>
      <charset val="1"/>
    </font>
    <font>
      <b/>
      <sz val="11"/>
      <color indexed="53"/>
      <name val="宋体"/>
      <charset val="1"/>
    </font>
    <font>
      <b/>
      <sz val="11"/>
      <color indexed="9"/>
      <name val="宋体"/>
      <charset val="1"/>
    </font>
    <font>
      <sz val="11"/>
      <color indexed="53"/>
      <name val="宋体"/>
      <charset val="1"/>
    </font>
    <font>
      <b/>
      <sz val="11"/>
      <color indexed="8"/>
      <name val="宋体"/>
      <charset val="1"/>
    </font>
    <font>
      <sz val="11"/>
      <color indexed="17"/>
      <name val="宋体"/>
      <charset val="1"/>
    </font>
    <font>
      <sz val="11"/>
      <color indexed="16"/>
      <name val="宋体"/>
      <charset val="1"/>
    </font>
    <font>
      <sz val="11"/>
      <color indexed="19"/>
      <name val="宋体"/>
      <charset val="1"/>
    </font>
    <font>
      <sz val="11"/>
      <color indexed="9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9" fillId="2" borderId="5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3" fillId="0" borderId="6">
      <alignment vertical="center"/>
    </xf>
    <xf numFmtId="0" fontId="14" fillId="0" borderId="6">
      <alignment vertical="center"/>
    </xf>
    <xf numFmtId="0" fontId="15" fillId="0" borderId="7">
      <alignment vertical="center"/>
    </xf>
    <xf numFmtId="0" fontId="15" fillId="0" borderId="0">
      <alignment vertical="center"/>
    </xf>
    <xf numFmtId="0" fontId="16" fillId="3" borderId="8">
      <alignment vertical="center"/>
    </xf>
    <xf numFmtId="0" fontId="17" fillId="4" borderId="9">
      <alignment vertical="center"/>
    </xf>
    <xf numFmtId="0" fontId="18" fillId="4" borderId="8">
      <alignment vertical="center"/>
    </xf>
    <xf numFmtId="0" fontId="19" fillId="5" borderId="10">
      <alignment vertical="center"/>
    </xf>
    <xf numFmtId="0" fontId="20" fillId="0" borderId="11">
      <alignment vertical="center"/>
    </xf>
    <xf numFmtId="0" fontId="21" fillId="0" borderId="12">
      <alignment vertical="center"/>
    </xf>
    <xf numFmtId="0" fontId="22" fillId="6" borderId="0">
      <alignment vertical="center"/>
    </xf>
    <xf numFmtId="0" fontId="23" fillId="7" borderId="0">
      <alignment vertical="center"/>
    </xf>
    <xf numFmtId="0" fontId="24" fillId="8" borderId="0">
      <alignment vertical="center"/>
    </xf>
    <xf numFmtId="0" fontId="25" fillId="9" borderId="0">
      <alignment vertical="center"/>
    </xf>
    <xf numFmtId="0" fontId="9" fillId="10" borderId="0">
      <alignment vertical="center"/>
    </xf>
    <xf numFmtId="0" fontId="9" fillId="11" borderId="0">
      <alignment vertical="center"/>
    </xf>
    <xf numFmtId="0" fontId="25" fillId="12" borderId="0">
      <alignment vertical="center"/>
    </xf>
    <xf numFmtId="0" fontId="25" fillId="13" borderId="0">
      <alignment vertical="center"/>
    </xf>
    <xf numFmtId="0" fontId="9" fillId="2" borderId="0">
      <alignment vertical="center"/>
    </xf>
    <xf numFmtId="0" fontId="9" fillId="3" borderId="0">
      <alignment vertical="center"/>
    </xf>
    <xf numFmtId="0" fontId="25" fillId="3" borderId="0">
      <alignment vertical="center"/>
    </xf>
    <xf numFmtId="0" fontId="25" fillId="5" borderId="0">
      <alignment vertical="center"/>
    </xf>
    <xf numFmtId="0" fontId="9" fillId="4" borderId="0">
      <alignment vertical="center"/>
    </xf>
    <xf numFmtId="0" fontId="9" fillId="14" borderId="0">
      <alignment vertical="center"/>
    </xf>
    <xf numFmtId="0" fontId="25" fillId="14" borderId="0">
      <alignment vertical="center"/>
    </xf>
    <xf numFmtId="0" fontId="25" fillId="15" borderId="0">
      <alignment vertical="center"/>
    </xf>
    <xf numFmtId="0" fontId="9" fillId="2" borderId="0">
      <alignment vertical="center"/>
    </xf>
    <xf numFmtId="0" fontId="9" fillId="8" borderId="0">
      <alignment vertical="center"/>
    </xf>
    <xf numFmtId="0" fontId="25" fillId="3" borderId="0">
      <alignment vertical="center"/>
    </xf>
    <xf numFmtId="0" fontId="25" fillId="16" borderId="0">
      <alignment vertical="center"/>
    </xf>
    <xf numFmtId="0" fontId="9" fillId="11" borderId="0">
      <alignment vertical="center"/>
    </xf>
    <xf numFmtId="0" fontId="9" fillId="11" borderId="0">
      <alignment vertical="center"/>
    </xf>
    <xf numFmtId="0" fontId="25" fillId="17" borderId="0">
      <alignment vertical="center"/>
    </xf>
    <xf numFmtId="0" fontId="25" fillId="18" borderId="0">
      <alignment vertical="center"/>
    </xf>
    <xf numFmtId="0" fontId="9" fillId="6" borderId="0">
      <alignment vertical="center"/>
    </xf>
    <xf numFmtId="0" fontId="9" fillId="14" borderId="0">
      <alignment vertical="center"/>
    </xf>
    <xf numFmtId="0" fontId="25" fillId="14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5"/>
  <sheetViews>
    <sheetView tabSelected="1" workbookViewId="0">
      <selection activeCell="U7" sqref="U7"/>
    </sheetView>
  </sheetViews>
  <sheetFormatPr defaultColWidth="8" defaultRowHeight="12"/>
  <cols>
    <col min="1" max="1" width="3.875" style="4" customWidth="1"/>
    <col min="2" max="2" width="15.25" style="4" customWidth="1"/>
    <col min="3" max="3" width="4" style="4" customWidth="1"/>
    <col min="4" max="5" width="4.875" style="4" customWidth="1"/>
    <col min="6" max="6" width="6.625" style="4" customWidth="1"/>
    <col min="7" max="7" width="4" style="4" customWidth="1"/>
    <col min="8" max="8" width="7.5" style="4" customWidth="1"/>
    <col min="9" max="9" width="4" style="4" customWidth="1"/>
    <col min="10" max="10" width="4.875" style="4" customWidth="1"/>
    <col min="11" max="11" width="6.625" style="4" customWidth="1"/>
    <col min="12" max="12" width="4" style="4" customWidth="1"/>
    <col min="13" max="13" width="4.875" style="4" customWidth="1"/>
    <col min="14" max="15" width="7.5" style="4" customWidth="1"/>
    <col min="16" max="16384" width="8" style="4"/>
  </cols>
  <sheetData>
    <row r="1" ht="38" customHeight="1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="1" customFormat="1" ht="22" customHeight="1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="1" customFormat="1" ht="22" customHeight="1" spans="1:15">
      <c r="A3" s="7" t="s">
        <v>2</v>
      </c>
      <c r="B3" s="7" t="s">
        <v>3</v>
      </c>
      <c r="C3" s="8" t="s">
        <v>4</v>
      </c>
      <c r="D3" s="9"/>
      <c r="E3" s="10"/>
      <c r="F3" s="8" t="s">
        <v>5</v>
      </c>
      <c r="G3" s="9"/>
      <c r="H3" s="10"/>
      <c r="I3" s="8" t="s">
        <v>6</v>
      </c>
      <c r="J3" s="9"/>
      <c r="K3" s="10"/>
      <c r="L3" s="8" t="s">
        <v>7</v>
      </c>
      <c r="M3" s="9"/>
      <c r="N3" s="10"/>
      <c r="O3" s="11" t="s">
        <v>8</v>
      </c>
    </row>
    <row r="4" s="1" customFormat="1" ht="22" customHeight="1" spans="1:15">
      <c r="A4" s="7"/>
      <c r="B4" s="7"/>
      <c r="C4" s="7" t="s">
        <v>9</v>
      </c>
      <c r="D4" s="7" t="s">
        <v>10</v>
      </c>
      <c r="E4" s="7" t="s">
        <v>11</v>
      </c>
      <c r="F4" s="7" t="s">
        <v>9</v>
      </c>
      <c r="G4" s="7" t="s">
        <v>10</v>
      </c>
      <c r="H4" s="7" t="s">
        <v>11</v>
      </c>
      <c r="I4" s="7" t="s">
        <v>9</v>
      </c>
      <c r="J4" s="7" t="s">
        <v>10</v>
      </c>
      <c r="K4" s="7" t="s">
        <v>11</v>
      </c>
      <c r="L4" s="7" t="s">
        <v>9</v>
      </c>
      <c r="M4" s="7" t="s">
        <v>10</v>
      </c>
      <c r="N4" s="7" t="s">
        <v>11</v>
      </c>
      <c r="O4" s="11"/>
    </row>
    <row r="5" s="1" customFormat="1" ht="22" customHeight="1" spans="1:15">
      <c r="A5" s="7">
        <v>1</v>
      </c>
      <c r="B5" s="7" t="s">
        <v>12</v>
      </c>
      <c r="C5" s="7">
        <v>20</v>
      </c>
      <c r="D5" s="7">
        <v>30</v>
      </c>
      <c r="E5" s="7">
        <f>C5*D5</f>
        <v>600</v>
      </c>
      <c r="F5" s="7">
        <v>66</v>
      </c>
      <c r="G5" s="7">
        <v>7.2</v>
      </c>
      <c r="H5" s="7">
        <f>F5*G5</f>
        <v>475.2</v>
      </c>
      <c r="I5" s="7"/>
      <c r="J5" s="7">
        <v>5.4</v>
      </c>
      <c r="K5" s="7">
        <f>I5*J5</f>
        <v>0</v>
      </c>
      <c r="L5" s="7">
        <v>66</v>
      </c>
      <c r="M5" s="11">
        <v>9</v>
      </c>
      <c r="N5" s="11">
        <f>L5*M5</f>
        <v>594</v>
      </c>
      <c r="O5" s="11">
        <f>E5+H5+K5+N5</f>
        <v>1669.2</v>
      </c>
    </row>
    <row r="6" s="1" customFormat="1" ht="22" customHeight="1" spans="1:15">
      <c r="A6" s="7">
        <v>2</v>
      </c>
      <c r="B6" s="7" t="s">
        <v>13</v>
      </c>
      <c r="C6" s="7"/>
      <c r="D6" s="7">
        <v>30</v>
      </c>
      <c r="E6" s="7">
        <f t="shared" ref="E6:E44" si="0">C6*D6</f>
        <v>0</v>
      </c>
      <c r="F6" s="7">
        <v>2.6</v>
      </c>
      <c r="G6" s="7">
        <v>7.2</v>
      </c>
      <c r="H6" s="7">
        <f t="shared" ref="H6:H44" si="1">F6*G6</f>
        <v>18.72</v>
      </c>
      <c r="I6" s="7"/>
      <c r="J6" s="7">
        <v>5.4</v>
      </c>
      <c r="K6" s="7">
        <f t="shared" ref="K6:K44" si="2">I6*J6</f>
        <v>0</v>
      </c>
      <c r="L6" s="7"/>
      <c r="M6" s="11">
        <v>9</v>
      </c>
      <c r="N6" s="11">
        <f t="shared" ref="N6:N44" si="3">L6*M6</f>
        <v>0</v>
      </c>
      <c r="O6" s="11">
        <f t="shared" ref="O6:O44" si="4">E6+H6+K6+N6</f>
        <v>18.72</v>
      </c>
    </row>
    <row r="7" s="1" customFormat="1" ht="22" customHeight="1" spans="1:15">
      <c r="A7" s="7">
        <v>3</v>
      </c>
      <c r="B7" s="7" t="s">
        <v>14</v>
      </c>
      <c r="C7" s="7">
        <v>11</v>
      </c>
      <c r="D7" s="7">
        <v>30</v>
      </c>
      <c r="E7" s="7">
        <f t="shared" si="0"/>
        <v>330</v>
      </c>
      <c r="F7" s="7">
        <v>12.3</v>
      </c>
      <c r="G7" s="7">
        <v>7.2</v>
      </c>
      <c r="H7" s="7">
        <f t="shared" si="1"/>
        <v>88.56</v>
      </c>
      <c r="I7" s="7"/>
      <c r="J7" s="7">
        <v>5.4</v>
      </c>
      <c r="K7" s="7">
        <f t="shared" si="2"/>
        <v>0</v>
      </c>
      <c r="L7" s="7"/>
      <c r="M7" s="11">
        <v>9</v>
      </c>
      <c r="N7" s="11">
        <f t="shared" si="3"/>
        <v>0</v>
      </c>
      <c r="O7" s="11">
        <f t="shared" si="4"/>
        <v>418.56</v>
      </c>
    </row>
    <row r="8" s="1" customFormat="1" ht="22" customHeight="1" spans="1:15">
      <c r="A8" s="7">
        <v>4</v>
      </c>
      <c r="B8" s="7" t="s">
        <v>15</v>
      </c>
      <c r="C8" s="7">
        <v>11</v>
      </c>
      <c r="D8" s="7">
        <v>30</v>
      </c>
      <c r="E8" s="7">
        <f t="shared" si="0"/>
        <v>330</v>
      </c>
      <c r="F8" s="7">
        <v>14.3</v>
      </c>
      <c r="G8" s="7">
        <v>7.2</v>
      </c>
      <c r="H8" s="7">
        <f t="shared" si="1"/>
        <v>102.96</v>
      </c>
      <c r="I8" s="7"/>
      <c r="J8" s="7">
        <v>5.4</v>
      </c>
      <c r="K8" s="7">
        <f t="shared" si="2"/>
        <v>0</v>
      </c>
      <c r="L8" s="7"/>
      <c r="M8" s="11">
        <v>9</v>
      </c>
      <c r="N8" s="11">
        <f t="shared" si="3"/>
        <v>0</v>
      </c>
      <c r="O8" s="11">
        <f t="shared" si="4"/>
        <v>432.96</v>
      </c>
    </row>
    <row r="9" s="1" customFormat="1" ht="22" customHeight="1" spans="1:15">
      <c r="A9" s="11">
        <v>5</v>
      </c>
      <c r="B9" s="11" t="s">
        <v>16</v>
      </c>
      <c r="C9" s="11">
        <v>16</v>
      </c>
      <c r="D9" s="7">
        <v>30</v>
      </c>
      <c r="E9" s="7">
        <f t="shared" si="0"/>
        <v>480</v>
      </c>
      <c r="F9" s="11">
        <v>21.5</v>
      </c>
      <c r="G9" s="7">
        <v>7.2</v>
      </c>
      <c r="H9" s="7">
        <f t="shared" si="1"/>
        <v>154.8</v>
      </c>
      <c r="I9" s="11"/>
      <c r="J9" s="7">
        <v>5.4</v>
      </c>
      <c r="K9" s="7">
        <f t="shared" si="2"/>
        <v>0</v>
      </c>
      <c r="L9" s="11"/>
      <c r="M9" s="11">
        <v>9</v>
      </c>
      <c r="N9" s="11">
        <f t="shared" si="3"/>
        <v>0</v>
      </c>
      <c r="O9" s="11">
        <f t="shared" si="4"/>
        <v>634.8</v>
      </c>
    </row>
    <row r="10" s="1" customFormat="1" ht="22" customHeight="1" spans="1:15">
      <c r="A10" s="11">
        <v>6</v>
      </c>
      <c r="B10" s="11" t="s">
        <v>17</v>
      </c>
      <c r="C10" s="11">
        <v>6</v>
      </c>
      <c r="D10" s="7">
        <v>30</v>
      </c>
      <c r="E10" s="7">
        <f t="shared" si="0"/>
        <v>180</v>
      </c>
      <c r="F10" s="11">
        <v>14.2</v>
      </c>
      <c r="G10" s="7">
        <v>7.2</v>
      </c>
      <c r="H10" s="7">
        <f t="shared" si="1"/>
        <v>102.24</v>
      </c>
      <c r="I10" s="11"/>
      <c r="J10" s="7">
        <v>5.4</v>
      </c>
      <c r="K10" s="7">
        <f t="shared" si="2"/>
        <v>0</v>
      </c>
      <c r="L10" s="11">
        <v>6</v>
      </c>
      <c r="M10" s="11">
        <v>9</v>
      </c>
      <c r="N10" s="11">
        <f t="shared" si="3"/>
        <v>54</v>
      </c>
      <c r="O10" s="11">
        <f t="shared" si="4"/>
        <v>336.24</v>
      </c>
    </row>
    <row r="11" s="1" customFormat="1" ht="22" customHeight="1" spans="1:15">
      <c r="A11" s="11">
        <v>7</v>
      </c>
      <c r="B11" s="11" t="s">
        <v>18</v>
      </c>
      <c r="C11" s="11"/>
      <c r="D11" s="7">
        <v>30</v>
      </c>
      <c r="E11" s="7">
        <f t="shared" si="0"/>
        <v>0</v>
      </c>
      <c r="F11" s="11">
        <v>12.6</v>
      </c>
      <c r="G11" s="7">
        <v>7.2</v>
      </c>
      <c r="H11" s="7">
        <f t="shared" si="1"/>
        <v>90.72</v>
      </c>
      <c r="I11" s="11"/>
      <c r="J11" s="7">
        <v>5.4</v>
      </c>
      <c r="K11" s="7">
        <f t="shared" si="2"/>
        <v>0</v>
      </c>
      <c r="L11" s="11"/>
      <c r="M11" s="11">
        <v>9</v>
      </c>
      <c r="N11" s="11">
        <f t="shared" si="3"/>
        <v>0</v>
      </c>
      <c r="O11" s="11">
        <f t="shared" si="4"/>
        <v>90.72</v>
      </c>
    </row>
    <row r="12" s="1" customFormat="1" ht="22" customHeight="1" spans="1:15">
      <c r="A12" s="11">
        <v>8</v>
      </c>
      <c r="B12" s="11" t="s">
        <v>19</v>
      </c>
      <c r="C12" s="11"/>
      <c r="D12" s="7">
        <v>30</v>
      </c>
      <c r="E12" s="7">
        <f t="shared" si="0"/>
        <v>0</v>
      </c>
      <c r="F12" s="11">
        <v>2.6</v>
      </c>
      <c r="G12" s="7">
        <v>7.2</v>
      </c>
      <c r="H12" s="7">
        <f t="shared" si="1"/>
        <v>18.72</v>
      </c>
      <c r="I12" s="11"/>
      <c r="J12" s="7">
        <v>5.4</v>
      </c>
      <c r="K12" s="7">
        <f t="shared" si="2"/>
        <v>0</v>
      </c>
      <c r="L12" s="11"/>
      <c r="M12" s="11">
        <v>9</v>
      </c>
      <c r="N12" s="11">
        <f t="shared" si="3"/>
        <v>0</v>
      </c>
      <c r="O12" s="11">
        <f t="shared" si="4"/>
        <v>18.72</v>
      </c>
    </row>
    <row r="13" s="1" customFormat="1" ht="22" customHeight="1" spans="1:15">
      <c r="A13" s="11">
        <v>9</v>
      </c>
      <c r="B13" s="11" t="s">
        <v>20</v>
      </c>
      <c r="C13" s="11">
        <v>6</v>
      </c>
      <c r="D13" s="7">
        <v>30</v>
      </c>
      <c r="E13" s="7">
        <f t="shared" si="0"/>
        <v>180</v>
      </c>
      <c r="F13" s="11">
        <v>6.5</v>
      </c>
      <c r="G13" s="7">
        <v>7.2</v>
      </c>
      <c r="H13" s="7">
        <f t="shared" si="1"/>
        <v>46.8</v>
      </c>
      <c r="I13" s="11"/>
      <c r="J13" s="7">
        <v>5.4</v>
      </c>
      <c r="K13" s="7">
        <f t="shared" si="2"/>
        <v>0</v>
      </c>
      <c r="L13" s="11"/>
      <c r="M13" s="11">
        <v>9</v>
      </c>
      <c r="N13" s="11">
        <f t="shared" si="3"/>
        <v>0</v>
      </c>
      <c r="O13" s="11">
        <f t="shared" si="4"/>
        <v>226.8</v>
      </c>
    </row>
    <row r="14" s="1" customFormat="1" ht="22" customHeight="1" spans="1:15">
      <c r="A14" s="11">
        <v>10</v>
      </c>
      <c r="B14" s="11" t="s">
        <v>21</v>
      </c>
      <c r="C14" s="11">
        <v>8</v>
      </c>
      <c r="D14" s="7">
        <v>30</v>
      </c>
      <c r="E14" s="7">
        <f t="shared" si="0"/>
        <v>240</v>
      </c>
      <c r="F14" s="11">
        <v>12</v>
      </c>
      <c r="G14" s="7">
        <v>7.2</v>
      </c>
      <c r="H14" s="7">
        <f t="shared" si="1"/>
        <v>86.4</v>
      </c>
      <c r="I14" s="11"/>
      <c r="J14" s="7">
        <v>5.4</v>
      </c>
      <c r="K14" s="7">
        <f t="shared" si="2"/>
        <v>0</v>
      </c>
      <c r="L14" s="11"/>
      <c r="M14" s="11">
        <v>9</v>
      </c>
      <c r="N14" s="11">
        <f t="shared" si="3"/>
        <v>0</v>
      </c>
      <c r="O14" s="11">
        <f t="shared" si="4"/>
        <v>326.4</v>
      </c>
    </row>
    <row r="15" s="1" customFormat="1" ht="22" customHeight="1" spans="1:15">
      <c r="A15" s="11">
        <v>11</v>
      </c>
      <c r="B15" s="11" t="s">
        <v>22</v>
      </c>
      <c r="C15" s="11">
        <v>6</v>
      </c>
      <c r="D15" s="7">
        <v>30</v>
      </c>
      <c r="E15" s="7">
        <f t="shared" si="0"/>
        <v>180</v>
      </c>
      <c r="F15" s="11">
        <v>6.3</v>
      </c>
      <c r="G15" s="7">
        <v>7.2</v>
      </c>
      <c r="H15" s="7">
        <f t="shared" si="1"/>
        <v>45.36</v>
      </c>
      <c r="I15" s="11"/>
      <c r="J15" s="7">
        <v>5.4</v>
      </c>
      <c r="K15" s="7">
        <f t="shared" si="2"/>
        <v>0</v>
      </c>
      <c r="L15" s="11"/>
      <c r="M15" s="11">
        <v>9</v>
      </c>
      <c r="N15" s="11">
        <f t="shared" si="3"/>
        <v>0</v>
      </c>
      <c r="O15" s="11">
        <f t="shared" si="4"/>
        <v>225.36</v>
      </c>
    </row>
    <row r="16" s="1" customFormat="1" ht="22" customHeight="1" spans="1:15">
      <c r="A16" s="11">
        <v>12</v>
      </c>
      <c r="B16" s="11" t="s">
        <v>23</v>
      </c>
      <c r="C16" s="11">
        <v>8</v>
      </c>
      <c r="D16" s="7">
        <v>30</v>
      </c>
      <c r="E16" s="7">
        <f t="shared" si="0"/>
        <v>240</v>
      </c>
      <c r="F16" s="11">
        <v>8.3</v>
      </c>
      <c r="G16" s="7">
        <v>7.2</v>
      </c>
      <c r="H16" s="7">
        <f t="shared" si="1"/>
        <v>59.76</v>
      </c>
      <c r="I16" s="11"/>
      <c r="J16" s="7">
        <v>5.4</v>
      </c>
      <c r="K16" s="7">
        <f t="shared" si="2"/>
        <v>0</v>
      </c>
      <c r="L16" s="11"/>
      <c r="M16" s="11">
        <v>9</v>
      </c>
      <c r="N16" s="11">
        <f t="shared" si="3"/>
        <v>0</v>
      </c>
      <c r="O16" s="11">
        <f t="shared" si="4"/>
        <v>299.76</v>
      </c>
    </row>
    <row r="17" s="1" customFormat="1" ht="22" customHeight="1" spans="1:15">
      <c r="A17" s="11">
        <v>13</v>
      </c>
      <c r="B17" s="11" t="s">
        <v>24</v>
      </c>
      <c r="C17" s="11">
        <v>5</v>
      </c>
      <c r="D17" s="7">
        <v>30</v>
      </c>
      <c r="E17" s="7">
        <f t="shared" si="0"/>
        <v>150</v>
      </c>
      <c r="F17" s="11">
        <v>29</v>
      </c>
      <c r="G17" s="7">
        <v>7.2</v>
      </c>
      <c r="H17" s="7">
        <f t="shared" si="1"/>
        <v>208.8</v>
      </c>
      <c r="I17" s="11"/>
      <c r="J17" s="7">
        <v>5.4</v>
      </c>
      <c r="K17" s="7">
        <f t="shared" si="2"/>
        <v>0</v>
      </c>
      <c r="L17" s="11"/>
      <c r="M17" s="11">
        <v>9</v>
      </c>
      <c r="N17" s="11">
        <f t="shared" si="3"/>
        <v>0</v>
      </c>
      <c r="O17" s="11">
        <f t="shared" si="4"/>
        <v>358.8</v>
      </c>
    </row>
    <row r="18" s="1" customFormat="1" ht="22" customHeight="1" spans="1:15">
      <c r="A18" s="11">
        <v>14</v>
      </c>
      <c r="B18" s="11" t="s">
        <v>25</v>
      </c>
      <c r="C18" s="11">
        <v>15</v>
      </c>
      <c r="D18" s="7">
        <v>30</v>
      </c>
      <c r="E18" s="7">
        <f t="shared" si="0"/>
        <v>450</v>
      </c>
      <c r="F18" s="11">
        <v>32</v>
      </c>
      <c r="G18" s="7">
        <v>7.2</v>
      </c>
      <c r="H18" s="7">
        <f t="shared" si="1"/>
        <v>230.4</v>
      </c>
      <c r="I18" s="11"/>
      <c r="J18" s="7">
        <v>5.4</v>
      </c>
      <c r="K18" s="7">
        <f t="shared" si="2"/>
        <v>0</v>
      </c>
      <c r="L18" s="11"/>
      <c r="M18" s="11">
        <v>9</v>
      </c>
      <c r="N18" s="11">
        <f t="shared" si="3"/>
        <v>0</v>
      </c>
      <c r="O18" s="11">
        <f t="shared" si="4"/>
        <v>680.4</v>
      </c>
    </row>
    <row r="19" s="1" customFormat="1" ht="22" customHeight="1" spans="1:15">
      <c r="A19" s="11">
        <v>15</v>
      </c>
      <c r="B19" s="11" t="s">
        <v>26</v>
      </c>
      <c r="C19" s="11">
        <v>6</v>
      </c>
      <c r="D19" s="7">
        <v>30</v>
      </c>
      <c r="E19" s="7">
        <f t="shared" si="0"/>
        <v>180</v>
      </c>
      <c r="F19" s="11">
        <v>14.8</v>
      </c>
      <c r="G19" s="7">
        <v>7.2</v>
      </c>
      <c r="H19" s="7">
        <f t="shared" si="1"/>
        <v>106.56</v>
      </c>
      <c r="I19" s="11"/>
      <c r="J19" s="7">
        <v>5.4</v>
      </c>
      <c r="K19" s="7">
        <f t="shared" si="2"/>
        <v>0</v>
      </c>
      <c r="L19" s="11"/>
      <c r="M19" s="11">
        <v>9</v>
      </c>
      <c r="N19" s="11">
        <f t="shared" si="3"/>
        <v>0</v>
      </c>
      <c r="O19" s="11">
        <f t="shared" si="4"/>
        <v>286.56</v>
      </c>
    </row>
    <row r="20" s="1" customFormat="1" ht="22" customHeight="1" spans="1:15">
      <c r="A20" s="11">
        <v>16</v>
      </c>
      <c r="B20" s="11" t="s">
        <v>27</v>
      </c>
      <c r="C20" s="11"/>
      <c r="D20" s="7">
        <v>30</v>
      </c>
      <c r="E20" s="7">
        <f t="shared" si="0"/>
        <v>0</v>
      </c>
      <c r="F20" s="11">
        <v>2.8</v>
      </c>
      <c r="G20" s="7">
        <v>7.2</v>
      </c>
      <c r="H20" s="7">
        <f t="shared" si="1"/>
        <v>20.16</v>
      </c>
      <c r="I20" s="11"/>
      <c r="J20" s="7">
        <v>5.4</v>
      </c>
      <c r="K20" s="7">
        <f t="shared" si="2"/>
        <v>0</v>
      </c>
      <c r="L20" s="11"/>
      <c r="M20" s="11">
        <v>9</v>
      </c>
      <c r="N20" s="11">
        <f t="shared" si="3"/>
        <v>0</v>
      </c>
      <c r="O20" s="11">
        <f t="shared" si="4"/>
        <v>20.16</v>
      </c>
    </row>
    <row r="21" s="1" customFormat="1" ht="22" customHeight="1" spans="1:15">
      <c r="A21" s="11">
        <v>17</v>
      </c>
      <c r="B21" s="11" t="s">
        <v>28</v>
      </c>
      <c r="C21" s="11">
        <v>10</v>
      </c>
      <c r="D21" s="7">
        <v>30</v>
      </c>
      <c r="E21" s="7">
        <f t="shared" si="0"/>
        <v>300</v>
      </c>
      <c r="F21" s="11">
        <v>24</v>
      </c>
      <c r="G21" s="7">
        <v>7.2</v>
      </c>
      <c r="H21" s="7">
        <f t="shared" si="1"/>
        <v>172.8</v>
      </c>
      <c r="I21" s="11"/>
      <c r="J21" s="7">
        <v>5.4</v>
      </c>
      <c r="K21" s="7">
        <f t="shared" si="2"/>
        <v>0</v>
      </c>
      <c r="L21" s="11"/>
      <c r="M21" s="11">
        <v>9</v>
      </c>
      <c r="N21" s="11">
        <f t="shared" si="3"/>
        <v>0</v>
      </c>
      <c r="O21" s="11">
        <f t="shared" si="4"/>
        <v>472.8</v>
      </c>
    </row>
    <row r="22" s="1" customFormat="1" ht="22" customHeight="1" spans="1:15">
      <c r="A22" s="11">
        <v>18</v>
      </c>
      <c r="B22" s="11" t="s">
        <v>29</v>
      </c>
      <c r="C22" s="11">
        <v>32</v>
      </c>
      <c r="D22" s="7">
        <v>30</v>
      </c>
      <c r="E22" s="7">
        <f t="shared" si="0"/>
        <v>960</v>
      </c>
      <c r="F22" s="11">
        <v>51</v>
      </c>
      <c r="G22" s="7">
        <v>7.2</v>
      </c>
      <c r="H22" s="7">
        <f t="shared" si="1"/>
        <v>367.2</v>
      </c>
      <c r="I22" s="11"/>
      <c r="J22" s="7">
        <v>5.4</v>
      </c>
      <c r="K22" s="7">
        <f t="shared" si="2"/>
        <v>0</v>
      </c>
      <c r="L22" s="11">
        <v>20</v>
      </c>
      <c r="M22" s="11">
        <v>9</v>
      </c>
      <c r="N22" s="11">
        <f t="shared" si="3"/>
        <v>180</v>
      </c>
      <c r="O22" s="11">
        <f t="shared" si="4"/>
        <v>1507.2</v>
      </c>
    </row>
    <row r="23" s="1" customFormat="1" ht="22" customHeight="1" spans="1:15">
      <c r="A23" s="11">
        <v>19</v>
      </c>
      <c r="B23" s="11" t="s">
        <v>30</v>
      </c>
      <c r="C23" s="11">
        <v>28</v>
      </c>
      <c r="D23" s="7">
        <v>30</v>
      </c>
      <c r="E23" s="7">
        <f t="shared" si="0"/>
        <v>840</v>
      </c>
      <c r="F23" s="11">
        <v>36</v>
      </c>
      <c r="G23" s="7">
        <v>7.2</v>
      </c>
      <c r="H23" s="7">
        <f t="shared" si="1"/>
        <v>259.2</v>
      </c>
      <c r="I23" s="11"/>
      <c r="J23" s="7">
        <v>5.4</v>
      </c>
      <c r="K23" s="7">
        <f t="shared" si="2"/>
        <v>0</v>
      </c>
      <c r="L23" s="11"/>
      <c r="M23" s="11">
        <v>9</v>
      </c>
      <c r="N23" s="11">
        <f t="shared" si="3"/>
        <v>0</v>
      </c>
      <c r="O23" s="11">
        <f t="shared" si="4"/>
        <v>1099.2</v>
      </c>
    </row>
    <row r="24" s="1" customFormat="1" ht="22" customHeight="1" spans="1:15">
      <c r="A24" s="11">
        <v>21</v>
      </c>
      <c r="B24" s="11" t="s">
        <v>31</v>
      </c>
      <c r="C24" s="11">
        <v>12</v>
      </c>
      <c r="D24" s="7">
        <v>30</v>
      </c>
      <c r="E24" s="7">
        <f t="shared" si="0"/>
        <v>360</v>
      </c>
      <c r="F24" s="11">
        <v>48</v>
      </c>
      <c r="G24" s="7">
        <v>7.2</v>
      </c>
      <c r="H24" s="7">
        <f t="shared" si="1"/>
        <v>345.6</v>
      </c>
      <c r="I24" s="11"/>
      <c r="J24" s="7">
        <v>5.4</v>
      </c>
      <c r="K24" s="7">
        <f t="shared" si="2"/>
        <v>0</v>
      </c>
      <c r="L24" s="11"/>
      <c r="M24" s="11">
        <v>9</v>
      </c>
      <c r="N24" s="11">
        <f t="shared" si="3"/>
        <v>0</v>
      </c>
      <c r="O24" s="11">
        <f t="shared" si="4"/>
        <v>705.6</v>
      </c>
    </row>
    <row r="25" s="1" customFormat="1" ht="22" customHeight="1" spans="1:15">
      <c r="A25" s="11">
        <v>22</v>
      </c>
      <c r="B25" s="11" t="s">
        <v>32</v>
      </c>
      <c r="C25" s="11"/>
      <c r="D25" s="7">
        <v>30</v>
      </c>
      <c r="E25" s="7">
        <f t="shared" si="0"/>
        <v>0</v>
      </c>
      <c r="F25" s="11">
        <v>9</v>
      </c>
      <c r="G25" s="7">
        <v>7.2</v>
      </c>
      <c r="H25" s="7">
        <f t="shared" si="1"/>
        <v>64.8</v>
      </c>
      <c r="I25" s="11"/>
      <c r="J25" s="7">
        <v>5.4</v>
      </c>
      <c r="K25" s="7">
        <f t="shared" si="2"/>
        <v>0</v>
      </c>
      <c r="L25" s="11">
        <v>4</v>
      </c>
      <c r="M25" s="11">
        <v>9</v>
      </c>
      <c r="N25" s="11">
        <f t="shared" si="3"/>
        <v>36</v>
      </c>
      <c r="O25" s="11">
        <f t="shared" si="4"/>
        <v>100.8</v>
      </c>
    </row>
    <row r="26" s="1" customFormat="1" ht="22" customHeight="1" spans="1:15">
      <c r="A26" s="11">
        <v>23</v>
      </c>
      <c r="B26" s="12" t="s">
        <v>33</v>
      </c>
      <c r="C26" s="11">
        <v>58</v>
      </c>
      <c r="D26" s="7">
        <v>30</v>
      </c>
      <c r="E26" s="7">
        <f t="shared" si="0"/>
        <v>1740</v>
      </c>
      <c r="F26" s="11">
        <v>220.1</v>
      </c>
      <c r="G26" s="7">
        <v>7.2</v>
      </c>
      <c r="H26" s="7">
        <f t="shared" si="1"/>
        <v>1584.72</v>
      </c>
      <c r="I26" s="11">
        <v>180</v>
      </c>
      <c r="J26" s="7">
        <v>5.4</v>
      </c>
      <c r="K26" s="7">
        <f t="shared" si="2"/>
        <v>972</v>
      </c>
      <c r="L26" s="11">
        <v>205</v>
      </c>
      <c r="M26" s="11">
        <v>9</v>
      </c>
      <c r="N26" s="11">
        <f t="shared" si="3"/>
        <v>1845</v>
      </c>
      <c r="O26" s="11">
        <f t="shared" si="4"/>
        <v>6141.72</v>
      </c>
    </row>
    <row r="27" s="1" customFormat="1" ht="22" customHeight="1" spans="1:15">
      <c r="A27" s="11">
        <v>24</v>
      </c>
      <c r="B27" s="11" t="s">
        <v>34</v>
      </c>
      <c r="C27" s="11">
        <v>15</v>
      </c>
      <c r="D27" s="7">
        <v>30</v>
      </c>
      <c r="E27" s="7">
        <f t="shared" si="0"/>
        <v>450</v>
      </c>
      <c r="F27" s="11">
        <v>53</v>
      </c>
      <c r="G27" s="7">
        <v>7.2</v>
      </c>
      <c r="H27" s="7">
        <f t="shared" si="1"/>
        <v>381.6</v>
      </c>
      <c r="I27" s="11"/>
      <c r="J27" s="7">
        <v>5.4</v>
      </c>
      <c r="K27" s="7">
        <f t="shared" si="2"/>
        <v>0</v>
      </c>
      <c r="L27" s="11">
        <v>13</v>
      </c>
      <c r="M27" s="11">
        <v>9</v>
      </c>
      <c r="N27" s="11">
        <f t="shared" si="3"/>
        <v>117</v>
      </c>
      <c r="O27" s="11">
        <f t="shared" si="4"/>
        <v>948.6</v>
      </c>
    </row>
    <row r="28" s="1" customFormat="1" ht="22" customHeight="1" spans="1:15">
      <c r="A28" s="11">
        <v>25</v>
      </c>
      <c r="B28" s="11" t="s">
        <v>35</v>
      </c>
      <c r="C28" s="11">
        <v>135</v>
      </c>
      <c r="D28" s="7">
        <v>30</v>
      </c>
      <c r="E28" s="7">
        <f t="shared" si="0"/>
        <v>4050</v>
      </c>
      <c r="F28" s="11">
        <v>260</v>
      </c>
      <c r="G28" s="7">
        <v>7.2</v>
      </c>
      <c r="H28" s="7">
        <f t="shared" si="1"/>
        <v>1872</v>
      </c>
      <c r="I28" s="11">
        <v>205</v>
      </c>
      <c r="J28" s="7">
        <v>5.4</v>
      </c>
      <c r="K28" s="7">
        <f t="shared" si="2"/>
        <v>1107</v>
      </c>
      <c r="L28" s="11">
        <v>253</v>
      </c>
      <c r="M28" s="11">
        <v>9</v>
      </c>
      <c r="N28" s="11">
        <f t="shared" si="3"/>
        <v>2277</v>
      </c>
      <c r="O28" s="11">
        <f t="shared" si="4"/>
        <v>9306</v>
      </c>
    </row>
    <row r="29" s="1" customFormat="1" ht="22" customHeight="1" spans="1:15">
      <c r="A29" s="11">
        <v>26</v>
      </c>
      <c r="B29" s="11" t="s">
        <v>36</v>
      </c>
      <c r="C29" s="11">
        <v>6</v>
      </c>
      <c r="D29" s="7">
        <v>30</v>
      </c>
      <c r="E29" s="7">
        <f t="shared" si="0"/>
        <v>180</v>
      </c>
      <c r="F29" s="11">
        <v>15</v>
      </c>
      <c r="G29" s="7">
        <v>7.2</v>
      </c>
      <c r="H29" s="7">
        <f t="shared" si="1"/>
        <v>108</v>
      </c>
      <c r="I29" s="11"/>
      <c r="J29" s="7">
        <v>5.4</v>
      </c>
      <c r="K29" s="7">
        <f t="shared" si="2"/>
        <v>0</v>
      </c>
      <c r="L29" s="11"/>
      <c r="M29" s="11">
        <v>9</v>
      </c>
      <c r="N29" s="11">
        <f t="shared" si="3"/>
        <v>0</v>
      </c>
      <c r="O29" s="11">
        <f t="shared" si="4"/>
        <v>288</v>
      </c>
    </row>
    <row r="30" s="1" customFormat="1" ht="22" customHeight="1" spans="1:15">
      <c r="A30" s="11">
        <v>27</v>
      </c>
      <c r="B30" s="11" t="s">
        <v>37</v>
      </c>
      <c r="C30" s="11"/>
      <c r="D30" s="7">
        <v>30</v>
      </c>
      <c r="E30" s="7">
        <f t="shared" si="0"/>
        <v>0</v>
      </c>
      <c r="F30" s="11">
        <v>12</v>
      </c>
      <c r="G30" s="7">
        <v>7.2</v>
      </c>
      <c r="H30" s="7">
        <f t="shared" si="1"/>
        <v>86.4</v>
      </c>
      <c r="I30" s="11"/>
      <c r="J30" s="7">
        <v>5.4</v>
      </c>
      <c r="K30" s="7">
        <f t="shared" si="2"/>
        <v>0</v>
      </c>
      <c r="L30" s="11"/>
      <c r="M30" s="11">
        <v>9</v>
      </c>
      <c r="N30" s="11">
        <f t="shared" si="3"/>
        <v>0</v>
      </c>
      <c r="O30" s="11">
        <f t="shared" si="4"/>
        <v>86.4</v>
      </c>
    </row>
    <row r="31" s="1" customFormat="1" ht="22" customHeight="1" spans="1:15">
      <c r="A31" s="11">
        <v>28</v>
      </c>
      <c r="B31" s="11" t="s">
        <v>38</v>
      </c>
      <c r="C31" s="11"/>
      <c r="D31" s="7">
        <v>30</v>
      </c>
      <c r="E31" s="7">
        <f t="shared" si="0"/>
        <v>0</v>
      </c>
      <c r="F31" s="11">
        <v>12</v>
      </c>
      <c r="G31" s="7">
        <v>7.2</v>
      </c>
      <c r="H31" s="7">
        <f t="shared" si="1"/>
        <v>86.4</v>
      </c>
      <c r="I31" s="11"/>
      <c r="J31" s="7">
        <v>5.4</v>
      </c>
      <c r="K31" s="7">
        <f t="shared" si="2"/>
        <v>0</v>
      </c>
      <c r="L31" s="11"/>
      <c r="M31" s="11">
        <v>9</v>
      </c>
      <c r="N31" s="11">
        <f t="shared" si="3"/>
        <v>0</v>
      </c>
      <c r="O31" s="11">
        <f t="shared" si="4"/>
        <v>86.4</v>
      </c>
    </row>
    <row r="32" s="1" customFormat="1" ht="22" customHeight="1" spans="1:15">
      <c r="A32" s="11">
        <v>29</v>
      </c>
      <c r="B32" s="11" t="s">
        <v>39</v>
      </c>
      <c r="C32" s="11"/>
      <c r="D32" s="7">
        <v>30</v>
      </c>
      <c r="E32" s="7">
        <f t="shared" si="0"/>
        <v>0</v>
      </c>
      <c r="F32" s="11">
        <v>12</v>
      </c>
      <c r="G32" s="7">
        <v>7.2</v>
      </c>
      <c r="H32" s="7">
        <f t="shared" si="1"/>
        <v>86.4</v>
      </c>
      <c r="I32" s="11"/>
      <c r="J32" s="7">
        <v>5.4</v>
      </c>
      <c r="K32" s="7">
        <f t="shared" si="2"/>
        <v>0</v>
      </c>
      <c r="L32" s="11"/>
      <c r="M32" s="11">
        <v>9</v>
      </c>
      <c r="N32" s="11">
        <f t="shared" si="3"/>
        <v>0</v>
      </c>
      <c r="O32" s="11">
        <f t="shared" si="4"/>
        <v>86.4</v>
      </c>
    </row>
    <row r="33" s="1" customFormat="1" ht="22" customHeight="1" spans="1:15">
      <c r="A33" s="11">
        <v>30</v>
      </c>
      <c r="B33" s="11" t="s">
        <v>40</v>
      </c>
      <c r="C33" s="11">
        <v>4</v>
      </c>
      <c r="D33" s="7">
        <v>30</v>
      </c>
      <c r="E33" s="7">
        <f t="shared" si="0"/>
        <v>120</v>
      </c>
      <c r="F33" s="11">
        <v>6.6</v>
      </c>
      <c r="G33" s="7">
        <v>7.2</v>
      </c>
      <c r="H33" s="7">
        <f t="shared" si="1"/>
        <v>47.52</v>
      </c>
      <c r="I33" s="11"/>
      <c r="J33" s="7">
        <v>5.4</v>
      </c>
      <c r="K33" s="7">
        <f t="shared" si="2"/>
        <v>0</v>
      </c>
      <c r="L33" s="11"/>
      <c r="M33" s="11">
        <v>9</v>
      </c>
      <c r="N33" s="11">
        <f t="shared" si="3"/>
        <v>0</v>
      </c>
      <c r="O33" s="11">
        <f t="shared" si="4"/>
        <v>167.52</v>
      </c>
    </row>
    <row r="34" s="1" customFormat="1" ht="22" customHeight="1" spans="1:15">
      <c r="A34" s="11">
        <v>31</v>
      </c>
      <c r="B34" s="11" t="s">
        <v>41</v>
      </c>
      <c r="C34" s="11">
        <v>8</v>
      </c>
      <c r="D34" s="7">
        <v>30</v>
      </c>
      <c r="E34" s="7">
        <f t="shared" si="0"/>
        <v>240</v>
      </c>
      <c r="F34" s="11">
        <v>13</v>
      </c>
      <c r="G34" s="7">
        <v>7.2</v>
      </c>
      <c r="H34" s="7">
        <f t="shared" si="1"/>
        <v>93.6</v>
      </c>
      <c r="I34" s="11"/>
      <c r="J34" s="7">
        <v>5.4</v>
      </c>
      <c r="K34" s="7">
        <f t="shared" si="2"/>
        <v>0</v>
      </c>
      <c r="L34" s="11"/>
      <c r="M34" s="11">
        <v>9</v>
      </c>
      <c r="N34" s="11">
        <f t="shared" si="3"/>
        <v>0</v>
      </c>
      <c r="O34" s="11">
        <f t="shared" si="4"/>
        <v>333.6</v>
      </c>
    </row>
    <row r="35" s="1" customFormat="1" ht="22" customHeight="1" spans="1:15">
      <c r="A35" s="11">
        <v>32</v>
      </c>
      <c r="B35" s="11" t="s">
        <v>42</v>
      </c>
      <c r="C35" s="11"/>
      <c r="D35" s="7">
        <v>30</v>
      </c>
      <c r="E35" s="7">
        <f t="shared" si="0"/>
        <v>0</v>
      </c>
      <c r="F35" s="11">
        <v>15</v>
      </c>
      <c r="G35" s="7">
        <v>7.2</v>
      </c>
      <c r="H35" s="7">
        <f t="shared" si="1"/>
        <v>108</v>
      </c>
      <c r="I35" s="11"/>
      <c r="J35" s="7">
        <v>5.4</v>
      </c>
      <c r="K35" s="7">
        <f t="shared" si="2"/>
        <v>0</v>
      </c>
      <c r="L35" s="11">
        <v>6</v>
      </c>
      <c r="M35" s="11">
        <v>9</v>
      </c>
      <c r="N35" s="11">
        <f t="shared" si="3"/>
        <v>54</v>
      </c>
      <c r="O35" s="11">
        <f t="shared" si="4"/>
        <v>162</v>
      </c>
    </row>
    <row r="36" s="1" customFormat="1" ht="22" customHeight="1" spans="1:15">
      <c r="A36" s="11">
        <v>33</v>
      </c>
      <c r="B36" s="11" t="s">
        <v>43</v>
      </c>
      <c r="C36" s="11"/>
      <c r="D36" s="7">
        <v>30</v>
      </c>
      <c r="E36" s="7">
        <f t="shared" si="0"/>
        <v>0</v>
      </c>
      <c r="F36" s="11">
        <v>12</v>
      </c>
      <c r="G36" s="7">
        <v>7.2</v>
      </c>
      <c r="H36" s="7">
        <f t="shared" si="1"/>
        <v>86.4</v>
      </c>
      <c r="I36" s="11"/>
      <c r="J36" s="7">
        <v>5.4</v>
      </c>
      <c r="K36" s="7">
        <f t="shared" si="2"/>
        <v>0</v>
      </c>
      <c r="L36" s="11">
        <v>6</v>
      </c>
      <c r="M36" s="11">
        <v>9</v>
      </c>
      <c r="N36" s="11">
        <f t="shared" si="3"/>
        <v>54</v>
      </c>
      <c r="O36" s="11">
        <f t="shared" si="4"/>
        <v>140.4</v>
      </c>
    </row>
    <row r="37" s="1" customFormat="1" ht="22" customHeight="1" spans="1:15">
      <c r="A37" s="11">
        <v>34</v>
      </c>
      <c r="B37" s="11" t="s">
        <v>44</v>
      </c>
      <c r="C37" s="11">
        <v>5</v>
      </c>
      <c r="D37" s="7">
        <v>30</v>
      </c>
      <c r="E37" s="7">
        <f t="shared" si="0"/>
        <v>150</v>
      </c>
      <c r="F37" s="11">
        <v>13</v>
      </c>
      <c r="G37" s="7">
        <v>7.2</v>
      </c>
      <c r="H37" s="7">
        <f t="shared" si="1"/>
        <v>93.6</v>
      </c>
      <c r="I37" s="11"/>
      <c r="J37" s="7">
        <v>5.4</v>
      </c>
      <c r="K37" s="7">
        <f t="shared" si="2"/>
        <v>0</v>
      </c>
      <c r="L37" s="11"/>
      <c r="M37" s="11">
        <v>9</v>
      </c>
      <c r="N37" s="11">
        <f t="shared" si="3"/>
        <v>0</v>
      </c>
      <c r="O37" s="11">
        <f t="shared" si="4"/>
        <v>243.6</v>
      </c>
    </row>
    <row r="38" s="1" customFormat="1" ht="22" customHeight="1" spans="1:15">
      <c r="A38" s="11">
        <v>35</v>
      </c>
      <c r="B38" s="11" t="s">
        <v>45</v>
      </c>
      <c r="C38" s="11">
        <v>7</v>
      </c>
      <c r="D38" s="7">
        <v>30</v>
      </c>
      <c r="E38" s="7">
        <f t="shared" si="0"/>
        <v>210</v>
      </c>
      <c r="F38" s="11">
        <v>16</v>
      </c>
      <c r="G38" s="7">
        <v>7.2</v>
      </c>
      <c r="H38" s="7">
        <f t="shared" si="1"/>
        <v>115.2</v>
      </c>
      <c r="I38" s="11"/>
      <c r="J38" s="7">
        <v>5.4</v>
      </c>
      <c r="K38" s="7">
        <f t="shared" si="2"/>
        <v>0</v>
      </c>
      <c r="L38" s="11"/>
      <c r="M38" s="11">
        <v>9</v>
      </c>
      <c r="N38" s="11">
        <f t="shared" si="3"/>
        <v>0</v>
      </c>
      <c r="O38" s="11">
        <f t="shared" si="4"/>
        <v>325.2</v>
      </c>
    </row>
    <row r="39" s="1" customFormat="1" ht="22" customHeight="1" spans="1:15">
      <c r="A39" s="11">
        <v>36</v>
      </c>
      <c r="B39" s="11" t="s">
        <v>46</v>
      </c>
      <c r="C39" s="11"/>
      <c r="D39" s="7">
        <v>30</v>
      </c>
      <c r="E39" s="7">
        <f t="shared" si="0"/>
        <v>0</v>
      </c>
      <c r="F39" s="11">
        <v>8</v>
      </c>
      <c r="G39" s="7">
        <v>7.2</v>
      </c>
      <c r="H39" s="7">
        <f t="shared" si="1"/>
        <v>57.6</v>
      </c>
      <c r="I39" s="11"/>
      <c r="J39" s="7">
        <v>5.4</v>
      </c>
      <c r="K39" s="7">
        <f t="shared" si="2"/>
        <v>0</v>
      </c>
      <c r="L39" s="11">
        <v>8</v>
      </c>
      <c r="M39" s="11">
        <v>9</v>
      </c>
      <c r="N39" s="11">
        <f t="shared" si="3"/>
        <v>72</v>
      </c>
      <c r="O39" s="11">
        <f t="shared" si="4"/>
        <v>129.6</v>
      </c>
    </row>
    <row r="40" s="1" customFormat="1" ht="22" customHeight="1" spans="1:15">
      <c r="A40" s="11">
        <v>37</v>
      </c>
      <c r="B40" s="11" t="s">
        <v>47</v>
      </c>
      <c r="C40" s="11"/>
      <c r="D40" s="7">
        <v>30</v>
      </c>
      <c r="E40" s="7">
        <f t="shared" si="0"/>
        <v>0</v>
      </c>
      <c r="F40" s="11">
        <v>18</v>
      </c>
      <c r="G40" s="7">
        <v>7.2</v>
      </c>
      <c r="H40" s="7">
        <f t="shared" si="1"/>
        <v>129.6</v>
      </c>
      <c r="I40" s="11"/>
      <c r="J40" s="7">
        <v>5.4</v>
      </c>
      <c r="K40" s="7">
        <f t="shared" si="2"/>
        <v>0</v>
      </c>
      <c r="L40" s="11">
        <v>12</v>
      </c>
      <c r="M40" s="11">
        <v>9</v>
      </c>
      <c r="N40" s="11">
        <f t="shared" si="3"/>
        <v>108</v>
      </c>
      <c r="O40" s="11">
        <f t="shared" si="4"/>
        <v>237.6</v>
      </c>
    </row>
    <row r="41" s="1" customFormat="1" ht="22" customHeight="1" spans="1:15">
      <c r="A41" s="11">
        <v>38</v>
      </c>
      <c r="B41" s="11" t="s">
        <v>48</v>
      </c>
      <c r="C41" s="11"/>
      <c r="D41" s="7">
        <v>30</v>
      </c>
      <c r="E41" s="7">
        <f t="shared" si="0"/>
        <v>0</v>
      </c>
      <c r="F41" s="11">
        <v>16</v>
      </c>
      <c r="G41" s="7">
        <v>7.2</v>
      </c>
      <c r="H41" s="7">
        <f t="shared" si="1"/>
        <v>115.2</v>
      </c>
      <c r="I41" s="11"/>
      <c r="J41" s="7">
        <v>5.4</v>
      </c>
      <c r="K41" s="7">
        <f t="shared" si="2"/>
        <v>0</v>
      </c>
      <c r="L41" s="11">
        <v>10</v>
      </c>
      <c r="M41" s="11">
        <v>9</v>
      </c>
      <c r="N41" s="11">
        <f t="shared" si="3"/>
        <v>90</v>
      </c>
      <c r="O41" s="11">
        <f t="shared" si="4"/>
        <v>205.2</v>
      </c>
    </row>
    <row r="42" s="2" customFormat="1" ht="22" customHeight="1" spans="1:15">
      <c r="A42" s="13">
        <v>39</v>
      </c>
      <c r="B42" s="13" t="s">
        <v>49</v>
      </c>
      <c r="C42" s="13">
        <f t="shared" ref="C42:C44" si="5">SUM(C5:C41)</f>
        <v>438</v>
      </c>
      <c r="D42" s="13">
        <v>5</v>
      </c>
      <c r="E42" s="14">
        <f t="shared" si="0"/>
        <v>2190</v>
      </c>
      <c r="F42" s="13">
        <f>SUM(F5:F41)</f>
        <v>1127.5</v>
      </c>
      <c r="G42" s="13">
        <v>1.2</v>
      </c>
      <c r="H42" s="14">
        <f t="shared" si="1"/>
        <v>1353</v>
      </c>
      <c r="I42" s="13">
        <f>SUM(I5:I41)</f>
        <v>385</v>
      </c>
      <c r="J42" s="13">
        <v>0.9</v>
      </c>
      <c r="K42" s="14">
        <f t="shared" si="2"/>
        <v>346.5</v>
      </c>
      <c r="L42" s="13">
        <f>SUM(L5:L41)</f>
        <v>609</v>
      </c>
      <c r="M42" s="13">
        <v>1.5</v>
      </c>
      <c r="N42" s="13">
        <f t="shared" si="3"/>
        <v>913.5</v>
      </c>
      <c r="O42" s="13">
        <f t="shared" si="4"/>
        <v>4803</v>
      </c>
    </row>
    <row r="43" s="3" customFormat="1" ht="36" customHeight="1" spans="1:15">
      <c r="A43" s="13">
        <v>40</v>
      </c>
      <c r="B43" s="15" t="s">
        <v>50</v>
      </c>
      <c r="C43" s="13">
        <v>438</v>
      </c>
      <c r="D43" s="13">
        <v>2.5</v>
      </c>
      <c r="E43" s="14">
        <f t="shared" si="0"/>
        <v>1095</v>
      </c>
      <c r="F43" s="16">
        <v>1127.5</v>
      </c>
      <c r="G43" s="13">
        <v>0.6</v>
      </c>
      <c r="H43" s="14">
        <f t="shared" si="1"/>
        <v>676.5</v>
      </c>
      <c r="I43" s="16">
        <v>385</v>
      </c>
      <c r="J43" s="13">
        <v>0.45</v>
      </c>
      <c r="K43" s="14">
        <f t="shared" si="2"/>
        <v>173.25</v>
      </c>
      <c r="L43" s="16">
        <v>609</v>
      </c>
      <c r="M43" s="16">
        <v>0.75</v>
      </c>
      <c r="N43" s="13">
        <f t="shared" si="3"/>
        <v>456.75</v>
      </c>
      <c r="O43" s="13">
        <f t="shared" si="4"/>
        <v>2401.5</v>
      </c>
    </row>
    <row r="44" s="3" customFormat="1" ht="36" customHeight="1" spans="1:15">
      <c r="A44" s="13">
        <v>41</v>
      </c>
      <c r="B44" s="17" t="s">
        <v>51</v>
      </c>
      <c r="C44" s="13">
        <v>438</v>
      </c>
      <c r="D44" s="13">
        <v>12.5</v>
      </c>
      <c r="E44" s="14">
        <f t="shared" si="0"/>
        <v>5475</v>
      </c>
      <c r="F44" s="16">
        <v>1127.5</v>
      </c>
      <c r="G44" s="13">
        <v>3</v>
      </c>
      <c r="H44" s="14">
        <f t="shared" si="1"/>
        <v>3382.5</v>
      </c>
      <c r="I44" s="16">
        <v>385</v>
      </c>
      <c r="J44" s="13">
        <v>2.25</v>
      </c>
      <c r="K44" s="14">
        <f t="shared" si="2"/>
        <v>866.25</v>
      </c>
      <c r="L44" s="16">
        <v>609</v>
      </c>
      <c r="M44" s="16">
        <v>3.75</v>
      </c>
      <c r="N44" s="13">
        <f t="shared" si="3"/>
        <v>2283.75</v>
      </c>
      <c r="O44" s="13">
        <f t="shared" si="4"/>
        <v>12007.5</v>
      </c>
    </row>
    <row r="45" ht="22" hidden="1" customHeight="1" spans="1:15">
      <c r="A45" s="11">
        <v>42</v>
      </c>
      <c r="B45" s="11" t="s">
        <v>8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1">
        <f>SUM(O5:O44)</f>
        <v>48030</v>
      </c>
    </row>
  </sheetData>
  <mergeCells count="9">
    <mergeCell ref="A1:L1"/>
    <mergeCell ref="A2:O2"/>
    <mergeCell ref="C3:E3"/>
    <mergeCell ref="F3:H3"/>
    <mergeCell ref="I3:K3"/>
    <mergeCell ref="L3:N3"/>
    <mergeCell ref="A3:A4"/>
    <mergeCell ref="B3:B4"/>
    <mergeCell ref="O3:O4"/>
  </mergeCells>
  <pageMargins left="0.75" right="0.75" top="1" bottom="1" header="0.5" footer="0.5"/>
  <pageSetup paperSize="9" scale="9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4.2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2021-11-18T00:29:00Z</dcterms:created>
  <dcterms:modified xsi:type="dcterms:W3CDTF">2024-12-16T02:19:31Z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20DD1DE147854ED007DB4367D8C14788</vt:lpwstr>
  </property>
  <property fmtid="{D5CDD505-2E9C-101B-9397-08002B2CF9AE}" pid="3" name="KSOProductBuildVer">
    <vt:lpwstr>2052-12.1.0.19302</vt:lpwstr>
  </property>
</Properties>
</file>