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<sst xmlns="http://schemas.openxmlformats.org/spreadsheetml/2006/main" count="75" uniqueCount="63">
  <si>
    <t xml:space="preserve"> 附件3：2025年农业社会化服务项目补助资金分配表</t>
  </si>
  <si>
    <t xml:space="preserve">服务主体：将乐县圩上农机服务农民专业合作社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</si>
  <si>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</si>
  <si>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</si>
  <si>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</si>
  <si>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</si>
  <si>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</si>
  <si>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</si>
  <si>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</si>
  <si>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</si>
  <si>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</si>
  <si>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</si>
  <si>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伍石华</t>
  </si>
  <si>
    <t>伍德荣</t>
  </si>
  <si>
    <t>谢七妹</t>
  </si>
  <si>
    <t>马建军</t>
  </si>
  <si>
    <t>伍有桂</t>
  </si>
  <si>
    <t>伍贤付</t>
  </si>
  <si>
    <t>伍有念</t>
  </si>
  <si>
    <t>伍林宗</t>
  </si>
  <si>
    <t>伍书生</t>
  </si>
  <si>
    <t>伍传生</t>
  </si>
  <si>
    <t>卓仕电</t>
  </si>
  <si>
    <t>万全乡阳源村</t>
  </si>
  <si>
    <t>将乐县光明镇渠许村民委员会</t>
  </si>
  <si>
    <t>长甲村</t>
  </si>
  <si>
    <t>将乐县漠源乡湖管村民委员会</t>
  </si>
  <si>
    <t>杨七金</t>
  </si>
  <si>
    <t>新路村</t>
  </si>
  <si>
    <t>汪会财</t>
  </si>
  <si>
    <t>将乐县光明镇际下村民委员会</t>
  </si>
  <si>
    <t>傅金香</t>
  </si>
  <si>
    <t>将乐县余坊乡洋源村民委员会</t>
  </si>
  <si>
    <t>汪金旺</t>
  </si>
  <si>
    <t>傅景根</t>
  </si>
  <si>
    <t>伍志生</t>
  </si>
  <si>
    <t>桃  村</t>
  </si>
  <si>
    <t>汤远勇</t>
  </si>
  <si>
    <t>童刘水</t>
  </si>
  <si>
    <t>将乐县南口镇舍坑村民委员会</t>
  </si>
  <si>
    <t>将乐县南口镇井垅村民委员会</t>
  </si>
  <si>
    <t>张美金</t>
  </si>
  <si>
    <t>张松根</t>
  </si>
  <si>
    <t>将乐县南口镇南胜村民委员会</t>
  </si>
  <si>
    <t>黄丽</t>
  </si>
  <si>
    <t>将乐县南口镇松岭村民委员会</t>
  </si>
  <si>
    <t>张中和</t>
  </si>
  <si>
    <t>将乐县高唐镇上坊村民委员会</t>
  </si>
  <si>
    <t>吴昌学</t>
  </si>
  <si>
    <t>文曲村</t>
  </si>
  <si>
    <t>张长顺</t>
  </si>
  <si>
    <t>李田华</t>
  </si>
  <si>
    <t>肖木旺</t>
  </si>
  <si>
    <t>伍友文</t>
  </si>
  <si>
    <t>万全乡上华村</t>
  </si>
  <si>
    <t>潘云波</t>
  </si>
  <si>
    <t>傅光明</t>
  </si>
  <si>
    <t>钟标辉</t>
  </si>
  <si>
    <t>陈根保</t>
  </si>
  <si>
    <t>谢玉贤</t>
  </si>
  <si>
    <t>将乐县白莲镇白莲村民委员会</t>
  </si>
  <si>
    <t>福建省将乐县圩上农机服务农民专业合作社</t>
  </si>
  <si>
    <t>合作社总金额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</si>
</sst>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1"/>
    </font>
    <font>
      <sz val="9"/>
      <color rgb="FF000000"/>
      <name val="方正仿宋_GBK"/>
      <charset val="134"/>
    </font>
    <font>
      <sz val="9"/>
      <name val="宋体"/>
      <charset val="134"/>
      <scheme val="minor"/>
    </font>
    <font>
      <sz val="9"/>
      <name val="方正仿宋_GBK"/>
      <charset val="134"/>
    </font>
    <font>
      <sz val="10"/>
      <color rgb="FFFF0000"/>
      <name val="宋体"/>
      <charset val="134"/>
      <scheme val="minor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sz val="12"/>
      <name val="宋体"/>
      <charset val="134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b/>
      <sz val="11"/>
      <color indexed="54"/>
      <name val="宋体"/>
      <charset val="1"/>
    </font>
    <font>
      <sz val="11"/>
      <color indexed="17"/>
      <name val="宋体"/>
      <charset val="1"/>
    </font>
    <font>
      <b/>
      <sz val="18"/>
      <color indexed="54"/>
      <name val="宋体"/>
      <charset val="1"/>
    </font>
    <font>
      <i/>
      <sz val="11"/>
      <color indexed="23"/>
      <name val="宋体"/>
      <charset val="1"/>
    </font>
    <font>
      <b/>
      <sz val="11"/>
      <color indexed="8"/>
      <name val="宋体"/>
      <charset val="1"/>
    </font>
    <font>
      <sz val="11"/>
      <color indexed="53"/>
      <name val="宋体"/>
      <charset val="1"/>
    </font>
    <font>
      <b/>
      <sz val="11"/>
      <color indexed="9"/>
      <name val="宋体"/>
      <charset val="1"/>
    </font>
    <font>
      <sz val="11"/>
      <color indexed="10"/>
      <name val="宋体"/>
      <charset val="1"/>
    </font>
    <font>
      <b/>
      <sz val="15"/>
      <color indexed="54"/>
      <name val="宋体"/>
      <charset val="1"/>
    </font>
    <font>
      <u/>
      <sz val="11"/>
      <color indexed="12"/>
      <name val="宋体"/>
      <charset val="1"/>
    </font>
    <font>
      <b/>
      <sz val="11"/>
      <color indexed="53"/>
      <name val="宋体"/>
      <charset val="1"/>
    </font>
    <font>
      <b/>
      <sz val="13"/>
      <color indexed="54"/>
      <name val="宋体"/>
      <charset val="1"/>
    </font>
    <font>
      <u/>
      <sz val="11"/>
      <color indexed="20"/>
      <name val="宋体"/>
      <charset val="1"/>
    </font>
    <font>
      <sz val="11"/>
      <color indexed="62"/>
      <name val="宋体"/>
      <charset val="1"/>
    </font>
    <font>
      <b/>
      <sz val="11"/>
      <color indexed="6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0" fontId="11" fillId="14" borderId="0">
      <alignment vertical="center"/>
    </xf>
    <xf numFmtId="0" fontId="11" fillId="8" borderId="0">
      <alignment vertical="center"/>
    </xf>
    <xf numFmtId="0" fontId="10" fillId="15" borderId="0">
      <alignment vertical="center"/>
    </xf>
    <xf numFmtId="0" fontId="11" fillId="16" borderId="0">
      <alignment vertical="center"/>
    </xf>
    <xf numFmtId="0" fontId="11" fillId="16" borderId="0">
      <alignment vertical="center"/>
    </xf>
    <xf numFmtId="0" fontId="10" fillId="11" borderId="0">
      <alignment vertical="center"/>
    </xf>
    <xf numFmtId="0" fontId="11" fillId="6" borderId="0">
      <alignment vertical="center"/>
    </xf>
    <xf numFmtId="0" fontId="15" fillId="0" borderId="10">
      <alignment vertical="center"/>
    </xf>
    <xf numFmtId="0" fontId="18" fillId="0" borderId="0">
      <alignment vertical="center"/>
    </xf>
    <xf numFmtId="0" fontId="19" fillId="0" borderId="6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26" fillId="0" borderId="11">
      <alignment vertical="center"/>
    </xf>
    <xf numFmtId="42" fontId="0" fillId="0" borderId="0">
      <alignment vertical="center"/>
    </xf>
    <xf numFmtId="0" fontId="10" fillId="3" borderId="0">
      <alignment vertical="center"/>
    </xf>
    <xf numFmtId="0" fontId="22" fillId="0" borderId="0">
      <alignment vertical="center"/>
    </xf>
    <xf numFmtId="0" fontId="11" fillId="12" borderId="0">
      <alignment vertical="center"/>
    </xf>
    <xf numFmtId="0" fontId="10" fillId="18" borderId="0">
      <alignment vertical="center"/>
    </xf>
    <xf numFmtId="0" fontId="23" fillId="0" borderId="11">
      <alignment vertical="center"/>
    </xf>
    <xf numFmtId="0" fontId="24" fillId="0" borderId="0">
      <alignment vertical="center"/>
    </xf>
    <xf numFmtId="0" fontId="11" fillId="17" borderId="0">
      <alignment vertical="center"/>
    </xf>
    <xf numFmtId="44" fontId="0" fillId="0" borderId="0">
      <alignment vertical="center"/>
    </xf>
    <xf numFmtId="0" fontId="11" fillId="12" borderId="0">
      <alignment vertical="center"/>
    </xf>
    <xf numFmtId="0" fontId="25" fillId="17" borderId="12">
      <alignment vertical="center"/>
    </xf>
    <xf numFmtId="0" fontId="27" fillId="0" borderId="0">
      <alignment vertical="center"/>
    </xf>
    <xf numFmtId="41" fontId="0" fillId="0" borderId="0">
      <alignment vertical="center"/>
    </xf>
    <xf numFmtId="0" fontId="10" fillId="10" borderId="0">
      <alignment vertical="center"/>
    </xf>
    <xf numFmtId="0" fontId="11" fillId="14" borderId="0">
      <alignment vertical="center"/>
    </xf>
    <xf numFmtId="0" fontId="10" fillId="14" borderId="0">
      <alignment vertical="center"/>
    </xf>
    <xf numFmtId="0" fontId="28" fillId="3" borderId="12">
      <alignment vertical="center"/>
    </xf>
    <xf numFmtId="0" fontId="29" fillId="17" borderId="13">
      <alignment vertical="center"/>
    </xf>
    <xf numFmtId="0" fontId="21" fillId="2" borderId="9">
      <alignment vertical="center"/>
    </xf>
    <xf numFmtId="0" fontId="20" fillId="0" borderId="8">
      <alignment vertical="center"/>
    </xf>
    <xf numFmtId="0" fontId="10" fillId="13" borderId="0">
      <alignment vertical="center"/>
    </xf>
    <xf numFmtId="0" fontId="10" fillId="14" borderId="0">
      <alignment vertical="center"/>
    </xf>
    <xf numFmtId="0" fontId="11" fillId="12" borderId="7">
      <alignment vertical="center"/>
    </xf>
    <xf numFmtId="0" fontId="17" fillId="0" borderId="0">
      <alignment vertical="center"/>
    </xf>
    <xf numFmtId="0" fontId="16" fillId="8" borderId="0">
      <alignment vertical="center"/>
    </xf>
    <xf numFmtId="0" fontId="15" fillId="0" borderId="0">
      <alignment vertical="center"/>
    </xf>
    <xf numFmtId="0" fontId="10" fillId="7" borderId="0">
      <alignment vertical="center"/>
    </xf>
    <xf numFmtId="0" fontId="14" fillId="6" borderId="0">
      <alignment vertical="center"/>
    </xf>
    <xf numFmtId="0" fontId="11" fillId="9" borderId="0">
      <alignment vertical="center"/>
    </xf>
    <xf numFmtId="0" fontId="13" fillId="5" borderId="0">
      <alignment vertical="center"/>
    </xf>
    <xf numFmtId="0" fontId="10" fillId="4" borderId="0">
      <alignment vertical="center"/>
    </xf>
    <xf numFmtId="0" fontId="11" fillId="16" borderId="0">
      <alignment vertical="center"/>
    </xf>
    <xf numFmtId="0" fontId="12" fillId="0" borderId="0">
      <alignment vertical="center"/>
    </xf>
    <xf numFmtId="0" fontId="10" fillId="3" borderId="0">
      <alignment vertical="center"/>
    </xf>
    <xf numFmtId="0" fontId="11" fillId="3" borderId="0">
      <alignment vertical="center"/>
    </xf>
    <xf numFmtId="0" fontId="10" fillId="2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46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3"/>
  <sheetViews>
    <sheetView tabSelected="1" workbookViewId="0">
      <selection activeCell="K6" sqref="K6"/>
    </sheetView>
  </sheetViews>
  <sheetFormatPr defaultColWidth="8" defaultRowHeight="15.75"/>
  <cols>
    <col min="1" max="1" width="4.875" customWidth="1"/>
    <col min="2" max="2" width="13.5" customWidth="1"/>
    <col min="3" max="15" width="8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7" t="s">
        <v>5</v>
      </c>
    </row>
    <row r="4" ht="22" customHeight="1" spans="1:15">
      <c r="A4" s="3"/>
      <c r="B4" s="3"/>
      <c r="C4" s="3" t="s">
        <v>6</v>
      </c>
      <c r="D4" s="3" t="s">
        <v>7</v>
      </c>
      <c r="E4" s="3" t="s">
        <v>8</v>
      </c>
      <c r="F4" s="3" t="s">
        <v>9</v>
      </c>
      <c r="G4" s="3" t="s">
        <v>7</v>
      </c>
      <c r="H4" s="3" t="s">
        <v>8</v>
      </c>
      <c r="I4" s="3" t="s">
        <v>10</v>
      </c>
      <c r="J4" s="3" t="s">
        <v>7</v>
      </c>
      <c r="K4" s="3" t="s">
        <v>8</v>
      </c>
      <c r="L4" s="3" t="s">
        <v>11</v>
      </c>
      <c r="M4" s="3" t="s">
        <v>7</v>
      </c>
      <c r="N4" s="3" t="s">
        <v>8</v>
      </c>
      <c r="O4" s="18"/>
    </row>
    <row r="5" ht="28" customHeight="1" spans="1:15">
      <c r="A5" s="3">
        <v>1</v>
      </c>
      <c r="B5" s="5" t="s">
        <v>12</v>
      </c>
      <c r="C5" s="6"/>
      <c r="D5" s="6">
        <v>36</v>
      </c>
      <c r="E5" s="6">
        <f>C5*D5</f>
        <v>0</v>
      </c>
      <c r="F5" s="6"/>
      <c r="G5" s="6">
        <v>9</v>
      </c>
      <c r="H5" s="6">
        <f>F5*G5</f>
        <v>0</v>
      </c>
      <c r="I5" s="6">
        <v>350</v>
      </c>
      <c r="J5" s="6">
        <v>2.4</v>
      </c>
      <c r="K5" s="6">
        <f>I5*J5</f>
        <v>840</v>
      </c>
      <c r="L5" s="6"/>
      <c r="M5" s="6">
        <v>7.5</v>
      </c>
      <c r="N5" s="6">
        <f>L5*M5</f>
        <v>0</v>
      </c>
      <c r="O5" s="19">
        <f>E5+H5+K5+N5</f>
        <v>840</v>
      </c>
    </row>
    <row r="6" ht="28" customHeight="1" spans="1:15">
      <c r="A6" s="3">
        <v>2</v>
      </c>
      <c r="B6" s="7" t="s">
        <v>13</v>
      </c>
      <c r="C6" s="6"/>
      <c r="D6" s="6">
        <v>36</v>
      </c>
      <c r="E6" s="6">
        <f t="shared" ref="E6:E32" si="0">C6*D6</f>
        <v>0</v>
      </c>
      <c r="F6" s="6"/>
      <c r="G6" s="6">
        <v>9</v>
      </c>
      <c r="H6" s="6">
        <f t="shared" ref="H6:H32" si="1">F6*G6</f>
        <v>0</v>
      </c>
      <c r="I6" s="6">
        <v>42</v>
      </c>
      <c r="J6" s="6">
        <v>2.4</v>
      </c>
      <c r="K6" s="6">
        <f t="shared" ref="K6:K32" si="2">I6*J6</f>
        <v>100.8</v>
      </c>
      <c r="L6" s="6"/>
      <c r="M6" s="19">
        <v>7.5</v>
      </c>
      <c r="N6" s="19">
        <f t="shared" ref="N6:N32" si="3">L6*M6</f>
        <v>0</v>
      </c>
      <c r="O6" s="19">
        <f t="shared" ref="O6:O32" si="4">E6+H6+K6+N6</f>
        <v>100.8</v>
      </c>
    </row>
    <row r="7" ht="28" customHeight="1" spans="1:15">
      <c r="A7" s="3">
        <v>3</v>
      </c>
      <c r="B7" s="6" t="s">
        <v>14</v>
      </c>
      <c r="C7" s="6"/>
      <c r="D7" s="6">
        <v>36</v>
      </c>
      <c r="E7" s="6">
        <f t="shared" si="0"/>
        <v>0</v>
      </c>
      <c r="F7" s="6"/>
      <c r="G7" s="6">
        <v>9</v>
      </c>
      <c r="H7" s="6">
        <f t="shared" si="1"/>
        <v>0</v>
      </c>
      <c r="I7" s="6">
        <v>215</v>
      </c>
      <c r="J7" s="6">
        <v>2.4</v>
      </c>
      <c r="K7" s="6">
        <f t="shared" si="2"/>
        <v>516</v>
      </c>
      <c r="L7" s="6"/>
      <c r="M7" s="19">
        <v>7.5</v>
      </c>
      <c r="N7" s="19">
        <f t="shared" si="3"/>
        <v>0</v>
      </c>
      <c r="O7" s="19">
        <f t="shared" si="4"/>
        <v>516</v>
      </c>
    </row>
    <row r="8" ht="28" customHeight="1" spans="1:15">
      <c r="A8" s="3">
        <v>4</v>
      </c>
      <c r="B8" s="7" t="s">
        <v>15</v>
      </c>
      <c r="C8" s="6">
        <v>13</v>
      </c>
      <c r="D8" s="6">
        <v>36</v>
      </c>
      <c r="E8" s="6">
        <f t="shared" si="0"/>
        <v>468</v>
      </c>
      <c r="F8" s="6"/>
      <c r="G8" s="6">
        <v>9</v>
      </c>
      <c r="H8" s="6">
        <f t="shared" si="1"/>
        <v>0</v>
      </c>
      <c r="I8" s="6"/>
      <c r="J8" s="6">
        <v>2.4</v>
      </c>
      <c r="K8" s="6">
        <f t="shared" si="2"/>
        <v>0</v>
      </c>
      <c r="L8" s="6"/>
      <c r="M8" s="19">
        <v>7.5</v>
      </c>
      <c r="N8" s="19">
        <f t="shared" si="3"/>
        <v>0</v>
      </c>
      <c r="O8" s="19">
        <f t="shared" si="4"/>
        <v>468</v>
      </c>
    </row>
    <row r="9" ht="28" customHeight="1" spans="1:15">
      <c r="A9" s="3">
        <v>5</v>
      </c>
      <c r="B9" s="7" t="s">
        <v>16</v>
      </c>
      <c r="C9" s="6">
        <v>11</v>
      </c>
      <c r="D9" s="6">
        <v>36</v>
      </c>
      <c r="E9" s="6">
        <f t="shared" si="0"/>
        <v>396</v>
      </c>
      <c r="F9" s="6"/>
      <c r="G9" s="6">
        <v>9</v>
      </c>
      <c r="H9" s="6">
        <f t="shared" si="1"/>
        <v>0</v>
      </c>
      <c r="I9" s="6"/>
      <c r="J9" s="6">
        <v>2.4</v>
      </c>
      <c r="K9" s="6">
        <f t="shared" si="2"/>
        <v>0</v>
      </c>
      <c r="L9" s="6"/>
      <c r="M9" s="19">
        <v>7.5</v>
      </c>
      <c r="N9" s="19">
        <f t="shared" si="3"/>
        <v>0</v>
      </c>
      <c r="O9" s="19">
        <f t="shared" si="4"/>
        <v>396</v>
      </c>
    </row>
    <row r="10" ht="28" customHeight="1" spans="1:15">
      <c r="A10" s="3">
        <v>6</v>
      </c>
      <c r="B10" s="7" t="s">
        <v>17</v>
      </c>
      <c r="C10" s="6">
        <v>20</v>
      </c>
      <c r="D10" s="6">
        <v>36</v>
      </c>
      <c r="E10" s="6">
        <f t="shared" si="0"/>
        <v>720</v>
      </c>
      <c r="F10" s="6"/>
      <c r="G10" s="6">
        <v>9</v>
      </c>
      <c r="H10" s="6">
        <f t="shared" si="1"/>
        <v>0</v>
      </c>
      <c r="I10" s="6"/>
      <c r="J10" s="6">
        <v>2.4</v>
      </c>
      <c r="K10" s="6">
        <f t="shared" si="2"/>
        <v>0</v>
      </c>
      <c r="L10" s="6"/>
      <c r="M10" s="19">
        <v>7.5</v>
      </c>
      <c r="N10" s="19">
        <f t="shared" si="3"/>
        <v>0</v>
      </c>
      <c r="O10" s="19">
        <f t="shared" si="4"/>
        <v>720</v>
      </c>
    </row>
    <row r="11" ht="28" customHeight="1" spans="1:15">
      <c r="A11" s="3">
        <v>7</v>
      </c>
      <c r="B11" s="7" t="s">
        <v>18</v>
      </c>
      <c r="C11" s="6">
        <v>11.8</v>
      </c>
      <c r="D11" s="6">
        <v>36</v>
      </c>
      <c r="E11" s="6">
        <f t="shared" si="0"/>
        <v>424.8</v>
      </c>
      <c r="F11" s="6"/>
      <c r="G11" s="6">
        <v>9</v>
      </c>
      <c r="H11" s="6">
        <f t="shared" si="1"/>
        <v>0</v>
      </c>
      <c r="I11" s="6"/>
      <c r="J11" s="6">
        <v>2.4</v>
      </c>
      <c r="K11" s="6">
        <f t="shared" si="2"/>
        <v>0</v>
      </c>
      <c r="L11" s="6"/>
      <c r="M11" s="19">
        <v>7.5</v>
      </c>
      <c r="N11" s="19">
        <f t="shared" si="3"/>
        <v>0</v>
      </c>
      <c r="O11" s="19">
        <f t="shared" si="4"/>
        <v>424.8</v>
      </c>
    </row>
    <row r="12" ht="28" customHeight="1" spans="1:15">
      <c r="A12" s="3">
        <v>8</v>
      </c>
      <c r="B12" s="7" t="s">
        <v>19</v>
      </c>
      <c r="C12" s="6">
        <v>9.7</v>
      </c>
      <c r="D12" s="6">
        <v>36</v>
      </c>
      <c r="E12" s="6">
        <f t="shared" si="0"/>
        <v>349.2</v>
      </c>
      <c r="F12" s="6"/>
      <c r="G12" s="6">
        <v>9</v>
      </c>
      <c r="H12" s="6">
        <f t="shared" si="1"/>
        <v>0</v>
      </c>
      <c r="I12" s="6"/>
      <c r="J12" s="6">
        <v>2.4</v>
      </c>
      <c r="K12" s="6">
        <f t="shared" si="2"/>
        <v>0</v>
      </c>
      <c r="L12" s="6"/>
      <c r="M12" s="19">
        <v>7.5</v>
      </c>
      <c r="N12" s="19">
        <f t="shared" si="3"/>
        <v>0</v>
      </c>
      <c r="O12" s="19">
        <f t="shared" si="4"/>
        <v>349.2</v>
      </c>
    </row>
    <row r="13" ht="28" customHeight="1" spans="1:15">
      <c r="A13" s="3">
        <v>9</v>
      </c>
      <c r="B13" s="7" t="s">
        <v>20</v>
      </c>
      <c r="C13" s="6">
        <v>11.6</v>
      </c>
      <c r="D13" s="6">
        <v>36</v>
      </c>
      <c r="E13" s="6">
        <f t="shared" si="0"/>
        <v>417.6</v>
      </c>
      <c r="F13" s="6">
        <v>7.7</v>
      </c>
      <c r="G13" s="6">
        <v>9</v>
      </c>
      <c r="H13" s="6">
        <f t="shared" si="1"/>
        <v>69.3</v>
      </c>
      <c r="I13" s="6"/>
      <c r="J13" s="6">
        <v>2.4</v>
      </c>
      <c r="K13" s="6">
        <f t="shared" si="2"/>
        <v>0</v>
      </c>
      <c r="L13" s="6"/>
      <c r="M13" s="19">
        <v>7.5</v>
      </c>
      <c r="N13" s="19">
        <f t="shared" si="3"/>
        <v>0</v>
      </c>
      <c r="O13" s="19">
        <f t="shared" si="4"/>
        <v>486.9</v>
      </c>
    </row>
    <row r="14" ht="28" customHeight="1" spans="1:15">
      <c r="A14" s="3">
        <v>10</v>
      </c>
      <c r="B14" s="7" t="s">
        <v>21</v>
      </c>
      <c r="C14" s="6">
        <v>72</v>
      </c>
      <c r="D14" s="6">
        <v>36</v>
      </c>
      <c r="E14" s="6">
        <f t="shared" si="0"/>
        <v>2592</v>
      </c>
      <c r="F14" s="6">
        <v>59.1</v>
      </c>
      <c r="G14" s="6">
        <v>9</v>
      </c>
      <c r="H14" s="6">
        <f t="shared" si="1"/>
        <v>531.9</v>
      </c>
      <c r="I14" s="6"/>
      <c r="J14" s="6">
        <v>2.4</v>
      </c>
      <c r="K14" s="6">
        <f t="shared" si="2"/>
        <v>0</v>
      </c>
      <c r="L14" s="6"/>
      <c r="M14" s="19">
        <v>7.5</v>
      </c>
      <c r="N14" s="19">
        <f t="shared" si="3"/>
        <v>0</v>
      </c>
      <c r="O14" s="19">
        <f t="shared" si="4"/>
        <v>3123.9</v>
      </c>
    </row>
    <row r="15" ht="28" customHeight="1" spans="1:15">
      <c r="A15" s="3">
        <v>11</v>
      </c>
      <c r="B15" s="6" t="s">
        <v>22</v>
      </c>
      <c r="C15" s="6">
        <v>10.4</v>
      </c>
      <c r="D15" s="6">
        <v>36</v>
      </c>
      <c r="E15" s="6">
        <f t="shared" si="0"/>
        <v>374.4</v>
      </c>
      <c r="F15" s="6">
        <v>23.9</v>
      </c>
      <c r="G15" s="6">
        <v>9</v>
      </c>
      <c r="H15" s="6">
        <f t="shared" si="1"/>
        <v>215.1</v>
      </c>
      <c r="I15" s="6"/>
      <c r="J15" s="6">
        <v>2.4</v>
      </c>
      <c r="K15" s="6">
        <f t="shared" si="2"/>
        <v>0</v>
      </c>
      <c r="L15" s="6"/>
      <c r="M15" s="19">
        <v>7.5</v>
      </c>
      <c r="N15" s="19">
        <f t="shared" si="3"/>
        <v>0</v>
      </c>
      <c r="O15" s="19">
        <f t="shared" si="4"/>
        <v>589.5</v>
      </c>
    </row>
    <row r="16" ht="28" customHeight="1" spans="1:15">
      <c r="A16" s="3"/>
      <c r="B16" s="8" t="s">
        <v>23</v>
      </c>
      <c r="C16" s="6">
        <f>SUM(C5:C15)</f>
        <v>159.5</v>
      </c>
      <c r="D16" s="6">
        <v>6</v>
      </c>
      <c r="E16" s="6">
        <f t="shared" si="0"/>
        <v>957</v>
      </c>
      <c r="F16" s="6">
        <f>SUM(F5:F15)</f>
        <v>90.7</v>
      </c>
      <c r="G16" s="6">
        <v>1.5</v>
      </c>
      <c r="H16" s="6">
        <f t="shared" si="1"/>
        <v>136.05</v>
      </c>
      <c r="I16" s="6">
        <f>SUM(I5:I15)</f>
        <v>607</v>
      </c>
      <c r="J16" s="6">
        <v>0.4</v>
      </c>
      <c r="K16" s="6">
        <f t="shared" si="2"/>
        <v>242.8</v>
      </c>
      <c r="L16" s="6">
        <f>SUM(L5:L15)</f>
        <v>0</v>
      </c>
      <c r="M16" s="19">
        <v>1.25</v>
      </c>
      <c r="N16" s="19">
        <f t="shared" si="3"/>
        <v>0</v>
      </c>
      <c r="O16" s="19">
        <f t="shared" si="4"/>
        <v>1335.85</v>
      </c>
    </row>
    <row r="17" ht="28" customHeight="1" spans="1:15">
      <c r="A17" s="3">
        <v>12</v>
      </c>
      <c r="B17" s="5" t="s">
        <v>12</v>
      </c>
      <c r="C17" s="6"/>
      <c r="D17" s="6">
        <v>36</v>
      </c>
      <c r="E17" s="6">
        <f t="shared" si="0"/>
        <v>0</v>
      </c>
      <c r="F17" s="6"/>
      <c r="G17" s="6">
        <v>9</v>
      </c>
      <c r="H17" s="6">
        <f t="shared" si="1"/>
        <v>0</v>
      </c>
      <c r="I17" s="6">
        <v>300</v>
      </c>
      <c r="J17" s="6">
        <v>2.4</v>
      </c>
      <c r="K17" s="6">
        <f t="shared" si="2"/>
        <v>720</v>
      </c>
      <c r="L17" s="6">
        <v>260</v>
      </c>
      <c r="M17" s="19">
        <v>7.5</v>
      </c>
      <c r="N17" s="19">
        <f t="shared" si="3"/>
        <v>1950</v>
      </c>
      <c r="O17" s="19">
        <f t="shared" si="4"/>
        <v>2670</v>
      </c>
    </row>
    <row r="18" ht="28" customHeight="1" spans="1:15">
      <c r="A18" s="3"/>
      <c r="B18" s="8" t="s">
        <v>24</v>
      </c>
      <c r="C18" s="6">
        <f>SUM(C17)</f>
        <v>0</v>
      </c>
      <c r="D18" s="6">
        <v>6</v>
      </c>
      <c r="E18" s="6">
        <f t="shared" si="0"/>
        <v>0</v>
      </c>
      <c r="F18" s="6">
        <f>SUM(F17)</f>
        <v>0</v>
      </c>
      <c r="G18" s="6">
        <v>1.5</v>
      </c>
      <c r="H18" s="6">
        <f t="shared" si="1"/>
        <v>0</v>
      </c>
      <c r="I18" s="6">
        <f>SUM(I17)</f>
        <v>300</v>
      </c>
      <c r="J18" s="6">
        <v>0.4</v>
      </c>
      <c r="K18" s="6">
        <f t="shared" si="2"/>
        <v>120</v>
      </c>
      <c r="L18" s="6">
        <f>SUM(L17)</f>
        <v>260</v>
      </c>
      <c r="M18" s="19">
        <v>1.25</v>
      </c>
      <c r="N18" s="19">
        <f t="shared" si="3"/>
        <v>325</v>
      </c>
      <c r="O18" s="19">
        <f t="shared" si="4"/>
        <v>445</v>
      </c>
    </row>
    <row r="19" ht="28" customHeight="1" spans="1:15">
      <c r="A19" s="3">
        <v>13</v>
      </c>
      <c r="B19" s="5" t="s">
        <v>12</v>
      </c>
      <c r="C19" s="6"/>
      <c r="D19" s="6">
        <v>36</v>
      </c>
      <c r="E19" s="6">
        <f t="shared" si="0"/>
        <v>0</v>
      </c>
      <c r="F19" s="6"/>
      <c r="G19" s="6">
        <v>9</v>
      </c>
      <c r="H19" s="6">
        <f t="shared" si="1"/>
        <v>0</v>
      </c>
      <c r="I19" s="6">
        <v>1050</v>
      </c>
      <c r="J19" s="6">
        <v>2.4</v>
      </c>
      <c r="K19" s="6">
        <f t="shared" si="2"/>
        <v>2520</v>
      </c>
      <c r="L19" s="6"/>
      <c r="M19" s="19">
        <v>7.5</v>
      </c>
      <c r="N19" s="19">
        <f t="shared" si="3"/>
        <v>0</v>
      </c>
      <c r="O19" s="19">
        <f t="shared" si="4"/>
        <v>2520</v>
      </c>
    </row>
    <row r="20" ht="28" customHeight="1" spans="1:15">
      <c r="A20" s="3"/>
      <c r="B20" s="8" t="s">
        <v>25</v>
      </c>
      <c r="C20" s="6">
        <f>SUM(C19)</f>
        <v>0</v>
      </c>
      <c r="D20" s="6">
        <v>6</v>
      </c>
      <c r="E20" s="6">
        <f t="shared" si="0"/>
        <v>0</v>
      </c>
      <c r="F20" s="6">
        <f>SUM(F19)</f>
        <v>0</v>
      </c>
      <c r="G20" s="6">
        <v>1.5</v>
      </c>
      <c r="H20" s="6">
        <f t="shared" si="1"/>
        <v>0</v>
      </c>
      <c r="I20" s="6">
        <f>SUM(I19)</f>
        <v>1050</v>
      </c>
      <c r="J20" s="6">
        <v>0.4</v>
      </c>
      <c r="K20" s="6">
        <f t="shared" si="2"/>
        <v>420</v>
      </c>
      <c r="L20" s="6">
        <f>SUM(L19)</f>
        <v>0</v>
      </c>
      <c r="M20" s="19">
        <v>1.25</v>
      </c>
      <c r="N20" s="19">
        <f t="shared" si="3"/>
        <v>0</v>
      </c>
      <c r="O20" s="19">
        <f t="shared" si="4"/>
        <v>420</v>
      </c>
    </row>
    <row r="21" ht="28" customHeight="1" spans="1:15">
      <c r="A21" s="3">
        <v>14</v>
      </c>
      <c r="B21" s="5" t="s">
        <v>12</v>
      </c>
      <c r="C21" s="6"/>
      <c r="D21" s="6">
        <v>36</v>
      </c>
      <c r="E21" s="6">
        <f t="shared" si="0"/>
        <v>0</v>
      </c>
      <c r="F21" s="6"/>
      <c r="G21" s="6">
        <v>9</v>
      </c>
      <c r="H21" s="6">
        <f t="shared" si="1"/>
        <v>0</v>
      </c>
      <c r="I21" s="6">
        <v>1100</v>
      </c>
      <c r="J21" s="6">
        <v>2.4</v>
      </c>
      <c r="K21" s="6">
        <f t="shared" si="2"/>
        <v>2640</v>
      </c>
      <c r="L21" s="6"/>
      <c r="M21" s="19">
        <v>7.5</v>
      </c>
      <c r="N21" s="19">
        <f t="shared" si="3"/>
        <v>0</v>
      </c>
      <c r="O21" s="19">
        <f t="shared" si="4"/>
        <v>2640</v>
      </c>
    </row>
    <row r="22" ht="28" customHeight="1" spans="1:15">
      <c r="A22" s="3"/>
      <c r="B22" s="8" t="s">
        <v>26</v>
      </c>
      <c r="C22" s="6">
        <f>SUM(C21)</f>
        <v>0</v>
      </c>
      <c r="D22" s="6">
        <v>6</v>
      </c>
      <c r="E22" s="6">
        <f t="shared" si="0"/>
        <v>0</v>
      </c>
      <c r="F22" s="6">
        <f>SUM(F21)</f>
        <v>0</v>
      </c>
      <c r="G22" s="6">
        <v>1.5</v>
      </c>
      <c r="H22" s="6">
        <f t="shared" si="1"/>
        <v>0</v>
      </c>
      <c r="I22" s="6">
        <f>SUM(I21)</f>
        <v>1100</v>
      </c>
      <c r="J22" s="6">
        <v>0.4</v>
      </c>
      <c r="K22" s="6">
        <f t="shared" si="2"/>
        <v>440</v>
      </c>
      <c r="L22" s="6">
        <f>SUM(L21)</f>
        <v>0</v>
      </c>
      <c r="M22" s="19">
        <v>1.25</v>
      </c>
      <c r="N22" s="19">
        <f t="shared" si="3"/>
        <v>0</v>
      </c>
      <c r="O22" s="19">
        <f t="shared" si="4"/>
        <v>440</v>
      </c>
    </row>
    <row r="23" ht="28" customHeight="1" spans="1:15">
      <c r="A23" s="3">
        <v>15</v>
      </c>
      <c r="B23" s="9" t="s">
        <v>27</v>
      </c>
      <c r="C23" s="6"/>
      <c r="D23" s="6">
        <v>36</v>
      </c>
      <c r="E23" s="6">
        <f t="shared" si="0"/>
        <v>0</v>
      </c>
      <c r="F23" s="6"/>
      <c r="G23" s="6">
        <v>9</v>
      </c>
      <c r="H23" s="6">
        <f t="shared" si="1"/>
        <v>0</v>
      </c>
      <c r="I23" s="6"/>
      <c r="J23" s="6">
        <v>2.4</v>
      </c>
      <c r="K23" s="6">
        <f t="shared" si="2"/>
        <v>0</v>
      </c>
      <c r="L23" s="6">
        <v>65</v>
      </c>
      <c r="M23" s="19">
        <v>7.5</v>
      </c>
      <c r="N23" s="19">
        <f t="shared" si="3"/>
        <v>487.5</v>
      </c>
      <c r="O23" s="19">
        <f t="shared" si="4"/>
        <v>487.5</v>
      </c>
    </row>
    <row r="24" ht="28" customHeight="1" spans="1:15">
      <c r="A24" s="3"/>
      <c r="B24" s="8" t="s">
        <v>28</v>
      </c>
      <c r="C24" s="6">
        <f>SUM(C23)</f>
        <v>0</v>
      </c>
      <c r="D24" s="6">
        <v>6</v>
      </c>
      <c r="E24" s="6">
        <f t="shared" si="0"/>
        <v>0</v>
      </c>
      <c r="F24" s="6">
        <f>SUM(F23)</f>
        <v>0</v>
      </c>
      <c r="G24" s="6">
        <v>1.5</v>
      </c>
      <c r="H24" s="6">
        <f t="shared" si="1"/>
        <v>0</v>
      </c>
      <c r="I24" s="6">
        <f>SUM(I23)</f>
        <v>0</v>
      </c>
      <c r="J24" s="6">
        <v>0.4</v>
      </c>
      <c r="K24" s="6">
        <f t="shared" si="2"/>
        <v>0</v>
      </c>
      <c r="L24" s="6">
        <f>SUM(L23)</f>
        <v>65</v>
      </c>
      <c r="M24" s="19">
        <v>1.25</v>
      </c>
      <c r="N24" s="19">
        <f t="shared" si="3"/>
        <v>81.25</v>
      </c>
      <c r="O24" s="19">
        <f t="shared" si="4"/>
        <v>81.25</v>
      </c>
    </row>
    <row r="25" ht="28" customHeight="1" spans="1:15">
      <c r="A25" s="3">
        <v>16</v>
      </c>
      <c r="B25" s="10" t="s">
        <v>29</v>
      </c>
      <c r="C25" s="6"/>
      <c r="D25" s="6">
        <v>36</v>
      </c>
      <c r="E25" s="6">
        <f t="shared" si="0"/>
        <v>0</v>
      </c>
      <c r="F25" s="6"/>
      <c r="G25" s="6">
        <v>9</v>
      </c>
      <c r="H25" s="6">
        <f t="shared" si="1"/>
        <v>0</v>
      </c>
      <c r="I25" s="6"/>
      <c r="J25" s="6">
        <v>2.4</v>
      </c>
      <c r="K25" s="6">
        <f t="shared" si="2"/>
        <v>0</v>
      </c>
      <c r="L25" s="6">
        <v>260</v>
      </c>
      <c r="M25" s="19">
        <v>7.5</v>
      </c>
      <c r="N25" s="19">
        <f t="shared" si="3"/>
        <v>1950</v>
      </c>
      <c r="O25" s="19">
        <f t="shared" si="4"/>
        <v>1950</v>
      </c>
    </row>
    <row r="26" ht="28" customHeight="1" spans="1:15">
      <c r="A26" s="3"/>
      <c r="B26" s="8" t="s">
        <v>30</v>
      </c>
      <c r="C26" s="6">
        <f>SUM(C25)</f>
        <v>0</v>
      </c>
      <c r="D26" s="6">
        <v>6</v>
      </c>
      <c r="E26" s="6">
        <f t="shared" si="0"/>
        <v>0</v>
      </c>
      <c r="F26" s="6">
        <f>SUM(F25)</f>
        <v>0</v>
      </c>
      <c r="G26" s="6">
        <v>1.5</v>
      </c>
      <c r="H26" s="6">
        <f t="shared" si="1"/>
        <v>0</v>
      </c>
      <c r="I26" s="6">
        <f>SUM(I25)</f>
        <v>0</v>
      </c>
      <c r="J26" s="6">
        <v>0.4</v>
      </c>
      <c r="K26" s="6">
        <f t="shared" si="2"/>
        <v>0</v>
      </c>
      <c r="L26" s="6">
        <f>SUM(L25)</f>
        <v>260</v>
      </c>
      <c r="M26" s="19">
        <v>1.25</v>
      </c>
      <c r="N26" s="19">
        <f t="shared" si="3"/>
        <v>325</v>
      </c>
      <c r="O26" s="19">
        <f t="shared" si="4"/>
        <v>325</v>
      </c>
    </row>
    <row r="27" ht="28" customHeight="1" spans="1:15">
      <c r="A27" s="3">
        <v>17</v>
      </c>
      <c r="B27" s="10" t="s">
        <v>31</v>
      </c>
      <c r="C27" s="6"/>
      <c r="D27" s="6">
        <v>36</v>
      </c>
      <c r="E27" s="6">
        <f t="shared" si="0"/>
        <v>0</v>
      </c>
      <c r="F27" s="6"/>
      <c r="G27" s="6">
        <v>9</v>
      </c>
      <c r="H27" s="6">
        <f t="shared" si="1"/>
        <v>0</v>
      </c>
      <c r="I27" s="6"/>
      <c r="J27" s="6">
        <v>2.4</v>
      </c>
      <c r="K27" s="6">
        <f t="shared" si="2"/>
        <v>0</v>
      </c>
      <c r="L27" s="6">
        <v>35</v>
      </c>
      <c r="M27" s="19">
        <v>7.5</v>
      </c>
      <c r="N27" s="19">
        <f t="shared" si="3"/>
        <v>262.5</v>
      </c>
      <c r="O27" s="19">
        <f t="shared" si="4"/>
        <v>262.5</v>
      </c>
    </row>
    <row r="28" ht="28" customHeight="1" spans="1:15">
      <c r="A28" s="3"/>
      <c r="B28" s="8" t="s">
        <v>32</v>
      </c>
      <c r="C28" s="6">
        <f>SUM(C27)</f>
        <v>0</v>
      </c>
      <c r="D28" s="6">
        <v>6</v>
      </c>
      <c r="E28" s="6">
        <f t="shared" si="0"/>
        <v>0</v>
      </c>
      <c r="F28" s="6">
        <f>SUM(F27)</f>
        <v>0</v>
      </c>
      <c r="G28" s="6">
        <v>1.5</v>
      </c>
      <c r="H28" s="6">
        <f t="shared" si="1"/>
        <v>0</v>
      </c>
      <c r="I28" s="6">
        <f>SUM(I27)</f>
        <v>0</v>
      </c>
      <c r="J28" s="6">
        <v>0.4</v>
      </c>
      <c r="K28" s="6">
        <f t="shared" si="2"/>
        <v>0</v>
      </c>
      <c r="L28" s="6">
        <f>SUM(L27)</f>
        <v>35</v>
      </c>
      <c r="M28" s="19">
        <v>1.25</v>
      </c>
      <c r="N28" s="19">
        <f t="shared" si="3"/>
        <v>43.75</v>
      </c>
      <c r="O28" s="19">
        <f t="shared" si="4"/>
        <v>43.75</v>
      </c>
    </row>
    <row r="29" ht="28" customHeight="1" spans="1:15">
      <c r="A29" s="3">
        <v>18</v>
      </c>
      <c r="B29" s="10" t="s">
        <v>33</v>
      </c>
      <c r="C29" s="6"/>
      <c r="D29" s="6">
        <v>36</v>
      </c>
      <c r="E29" s="6">
        <f t="shared" si="0"/>
        <v>0</v>
      </c>
      <c r="F29" s="6"/>
      <c r="G29" s="6">
        <v>9</v>
      </c>
      <c r="H29" s="6">
        <f t="shared" si="1"/>
        <v>0</v>
      </c>
      <c r="I29" s="6"/>
      <c r="J29" s="6">
        <v>2.4</v>
      </c>
      <c r="K29" s="6">
        <f t="shared" si="2"/>
        <v>0</v>
      </c>
      <c r="L29" s="6">
        <v>124</v>
      </c>
      <c r="M29" s="19">
        <v>7.5</v>
      </c>
      <c r="N29" s="19">
        <f t="shared" si="3"/>
        <v>930</v>
      </c>
      <c r="O29" s="19">
        <f t="shared" si="4"/>
        <v>930</v>
      </c>
    </row>
    <row r="30" ht="28" customHeight="1" spans="1:15">
      <c r="A30" s="3">
        <v>19</v>
      </c>
      <c r="B30" s="11" t="s">
        <v>34</v>
      </c>
      <c r="C30" s="6"/>
      <c r="D30" s="6">
        <v>36</v>
      </c>
      <c r="E30" s="6">
        <f t="shared" si="0"/>
        <v>0</v>
      </c>
      <c r="F30" s="6"/>
      <c r="G30" s="6">
        <v>9</v>
      </c>
      <c r="H30" s="6">
        <f t="shared" si="1"/>
        <v>0</v>
      </c>
      <c r="I30" s="6"/>
      <c r="J30" s="6">
        <v>2.4</v>
      </c>
      <c r="K30" s="6">
        <f t="shared" si="2"/>
        <v>0</v>
      </c>
      <c r="L30" s="6">
        <v>130</v>
      </c>
      <c r="M30" s="19">
        <v>7.5</v>
      </c>
      <c r="N30" s="19">
        <f t="shared" si="3"/>
        <v>975</v>
      </c>
      <c r="O30" s="19">
        <f t="shared" si="4"/>
        <v>975</v>
      </c>
    </row>
    <row r="31" ht="28" customHeight="1" spans="1:15">
      <c r="A31" s="3">
        <v>20</v>
      </c>
      <c r="B31" s="6" t="s">
        <v>35</v>
      </c>
      <c r="C31" s="6"/>
      <c r="D31" s="6">
        <v>36</v>
      </c>
      <c r="E31" s="6">
        <f t="shared" si="0"/>
        <v>0</v>
      </c>
      <c r="F31" s="6"/>
      <c r="G31" s="6">
        <v>9</v>
      </c>
      <c r="H31" s="6">
        <f t="shared" si="1"/>
        <v>0</v>
      </c>
      <c r="I31" s="6"/>
      <c r="J31" s="6">
        <v>2.4</v>
      </c>
      <c r="K31" s="6">
        <f t="shared" si="2"/>
        <v>0</v>
      </c>
      <c r="L31" s="6">
        <v>120</v>
      </c>
      <c r="M31" s="19">
        <v>7.5</v>
      </c>
      <c r="N31" s="19">
        <f t="shared" si="3"/>
        <v>900</v>
      </c>
      <c r="O31" s="19">
        <f t="shared" si="4"/>
        <v>900</v>
      </c>
    </row>
    <row r="32" ht="28" customHeight="1" spans="1:15">
      <c r="A32" s="3"/>
      <c r="B32" s="8" t="s">
        <v>36</v>
      </c>
      <c r="C32" s="6">
        <f>SUM(C29:C31)</f>
        <v>0</v>
      </c>
      <c r="D32" s="6">
        <v>6</v>
      </c>
      <c r="E32" s="6">
        <f t="shared" si="0"/>
        <v>0</v>
      </c>
      <c r="F32" s="6">
        <f>SUM(F29:F31)</f>
        <v>0</v>
      </c>
      <c r="G32" s="6">
        <v>1.5</v>
      </c>
      <c r="H32" s="6">
        <f t="shared" si="1"/>
        <v>0</v>
      </c>
      <c r="I32" s="6">
        <f>SUM(I29:I31)</f>
        <v>0</v>
      </c>
      <c r="J32" s="6">
        <v>0.4</v>
      </c>
      <c r="K32" s="6">
        <f t="shared" si="2"/>
        <v>0</v>
      </c>
      <c r="L32" s="6">
        <f>SUM(L29:L31)</f>
        <v>374</v>
      </c>
      <c r="M32" s="19">
        <v>1.25</v>
      </c>
      <c r="N32" s="19">
        <f t="shared" si="3"/>
        <v>467.5</v>
      </c>
      <c r="O32" s="19">
        <f t="shared" si="4"/>
        <v>467.5</v>
      </c>
    </row>
    <row r="33" ht="28" customHeight="1" spans="1:15">
      <c r="A33" s="3">
        <v>21</v>
      </c>
      <c r="B33" s="12" t="s">
        <v>37</v>
      </c>
      <c r="C33" s="6"/>
      <c r="D33" s="6">
        <v>36</v>
      </c>
      <c r="E33" s="6">
        <f t="shared" ref="E33:E60" si="5">C33*D33</f>
        <v>0</v>
      </c>
      <c r="F33" s="6"/>
      <c r="G33" s="6">
        <v>9</v>
      </c>
      <c r="H33" s="6">
        <f t="shared" ref="H33:H60" si="6">F33*G33</f>
        <v>0</v>
      </c>
      <c r="I33" s="6">
        <v>70</v>
      </c>
      <c r="J33" s="6">
        <v>2.4</v>
      </c>
      <c r="K33" s="6">
        <f t="shared" ref="K33:K60" si="7">I33*J33</f>
        <v>168</v>
      </c>
      <c r="L33" s="6"/>
      <c r="M33" s="19">
        <v>7.5</v>
      </c>
      <c r="N33" s="19">
        <f t="shared" ref="N33:N60" si="8">L33*M33</f>
        <v>0</v>
      </c>
      <c r="O33" s="19">
        <f t="shared" ref="O33:O60" si="9">E33+H33+K33+N33</f>
        <v>168</v>
      </c>
    </row>
    <row r="34" ht="28" customHeight="1" spans="1:15">
      <c r="A34" s="3">
        <v>22</v>
      </c>
      <c r="B34" s="12" t="s">
        <v>38</v>
      </c>
      <c r="C34" s="6"/>
      <c r="D34" s="6">
        <v>36</v>
      </c>
      <c r="E34" s="6">
        <f t="shared" si="5"/>
        <v>0</v>
      </c>
      <c r="F34" s="6"/>
      <c r="G34" s="6">
        <v>9</v>
      </c>
      <c r="H34" s="6">
        <f t="shared" si="6"/>
        <v>0</v>
      </c>
      <c r="I34" s="6">
        <v>464</v>
      </c>
      <c r="J34" s="6">
        <v>2.4</v>
      </c>
      <c r="K34" s="6">
        <f t="shared" si="7"/>
        <v>1113.6</v>
      </c>
      <c r="L34" s="6"/>
      <c r="M34" s="19">
        <v>7.5</v>
      </c>
      <c r="N34" s="19">
        <f t="shared" si="8"/>
        <v>0</v>
      </c>
      <c r="O34" s="19">
        <f t="shared" si="9"/>
        <v>1113.6</v>
      </c>
    </row>
    <row r="35" ht="28" customHeight="1" spans="1:15">
      <c r="A35" s="3"/>
      <c r="B35" s="8" t="s">
        <v>39</v>
      </c>
      <c r="C35" s="6">
        <f>SUM(C33:C34)</f>
        <v>0</v>
      </c>
      <c r="D35" s="6">
        <v>6</v>
      </c>
      <c r="E35" s="6">
        <f t="shared" si="5"/>
        <v>0</v>
      </c>
      <c r="F35" s="6">
        <f>SUM(F33:F34)</f>
        <v>0</v>
      </c>
      <c r="G35" s="6">
        <v>1.5</v>
      </c>
      <c r="H35" s="6">
        <f t="shared" si="6"/>
        <v>0</v>
      </c>
      <c r="I35" s="6">
        <f>SUM(I33:I34)</f>
        <v>534</v>
      </c>
      <c r="J35" s="6">
        <v>0.4</v>
      </c>
      <c r="K35" s="6">
        <f t="shared" si="7"/>
        <v>213.6</v>
      </c>
      <c r="L35" s="6">
        <f>SUM(L33:L34)</f>
        <v>0</v>
      </c>
      <c r="M35" s="19">
        <v>1.25</v>
      </c>
      <c r="N35" s="19">
        <f t="shared" si="8"/>
        <v>0</v>
      </c>
      <c r="O35" s="19">
        <f t="shared" si="9"/>
        <v>213.6</v>
      </c>
    </row>
    <row r="36" ht="28" customHeight="1" spans="1:15">
      <c r="A36" s="3">
        <v>23</v>
      </c>
      <c r="B36" s="11" t="s">
        <v>34</v>
      </c>
      <c r="C36" s="6"/>
      <c r="D36" s="6">
        <v>36</v>
      </c>
      <c r="E36" s="6">
        <f t="shared" si="5"/>
        <v>0</v>
      </c>
      <c r="F36" s="6"/>
      <c r="G36" s="6">
        <v>9</v>
      </c>
      <c r="H36" s="6">
        <f t="shared" si="6"/>
        <v>0</v>
      </c>
      <c r="I36" s="6">
        <v>220</v>
      </c>
      <c r="J36" s="6">
        <v>2.4</v>
      </c>
      <c r="K36" s="6">
        <f t="shared" si="7"/>
        <v>528</v>
      </c>
      <c r="L36" s="6">
        <v>160</v>
      </c>
      <c r="M36" s="19">
        <v>7.5</v>
      </c>
      <c r="N36" s="19">
        <f t="shared" si="8"/>
        <v>1200</v>
      </c>
      <c r="O36" s="19">
        <f t="shared" si="9"/>
        <v>1728</v>
      </c>
    </row>
    <row r="37" ht="28" customHeight="1" spans="1:15">
      <c r="A37" s="3"/>
      <c r="B37" s="8" t="s">
        <v>40</v>
      </c>
      <c r="C37" s="6">
        <f>SUM(C36)</f>
        <v>0</v>
      </c>
      <c r="D37" s="6">
        <v>6</v>
      </c>
      <c r="E37" s="6">
        <f t="shared" si="5"/>
        <v>0</v>
      </c>
      <c r="F37" s="6">
        <f>SUM(F36)</f>
        <v>0</v>
      </c>
      <c r="G37" s="6">
        <v>1.5</v>
      </c>
      <c r="H37" s="6">
        <f t="shared" si="6"/>
        <v>0</v>
      </c>
      <c r="I37" s="6">
        <f>SUM(I36)</f>
        <v>220</v>
      </c>
      <c r="J37" s="6">
        <v>0.4</v>
      </c>
      <c r="K37" s="6">
        <f t="shared" si="7"/>
        <v>88</v>
      </c>
      <c r="L37" s="6">
        <f>SUM(L36)</f>
        <v>160</v>
      </c>
      <c r="M37" s="19">
        <v>1.25</v>
      </c>
      <c r="N37" s="19">
        <f t="shared" si="8"/>
        <v>200</v>
      </c>
      <c r="O37" s="19">
        <f t="shared" si="9"/>
        <v>288</v>
      </c>
    </row>
    <row r="38" ht="28" customHeight="1" spans="1:15">
      <c r="A38" s="3">
        <v>24</v>
      </c>
      <c r="B38" s="11" t="s">
        <v>41</v>
      </c>
      <c r="C38" s="6"/>
      <c r="D38" s="6">
        <v>36</v>
      </c>
      <c r="E38" s="6">
        <f t="shared" si="5"/>
        <v>0</v>
      </c>
      <c r="F38" s="6"/>
      <c r="G38" s="6">
        <v>9</v>
      </c>
      <c r="H38" s="6">
        <f t="shared" si="6"/>
        <v>0</v>
      </c>
      <c r="I38" s="6">
        <v>1415</v>
      </c>
      <c r="J38" s="6">
        <v>2.4</v>
      </c>
      <c r="K38" s="6">
        <f t="shared" si="7"/>
        <v>3396</v>
      </c>
      <c r="L38" s="6"/>
      <c r="M38" s="19">
        <v>7.5</v>
      </c>
      <c r="N38" s="19">
        <f t="shared" si="8"/>
        <v>0</v>
      </c>
      <c r="O38" s="19">
        <f t="shared" si="9"/>
        <v>3396</v>
      </c>
    </row>
    <row r="39" ht="28" customHeight="1" spans="1:15">
      <c r="A39" s="3">
        <v>25</v>
      </c>
      <c r="B39" s="13" t="s">
        <v>42</v>
      </c>
      <c r="C39" s="6"/>
      <c r="D39" s="6">
        <v>36</v>
      </c>
      <c r="E39" s="6">
        <f t="shared" si="5"/>
        <v>0</v>
      </c>
      <c r="F39" s="6"/>
      <c r="G39" s="6">
        <v>9</v>
      </c>
      <c r="H39" s="6">
        <f t="shared" si="6"/>
        <v>0</v>
      </c>
      <c r="I39" s="6">
        <v>291</v>
      </c>
      <c r="J39" s="6">
        <v>2.4</v>
      </c>
      <c r="K39" s="6">
        <f t="shared" si="7"/>
        <v>698.4</v>
      </c>
      <c r="L39" s="6">
        <v>65</v>
      </c>
      <c r="M39" s="19">
        <v>7.5</v>
      </c>
      <c r="N39" s="19">
        <f t="shared" si="8"/>
        <v>487.5</v>
      </c>
      <c r="O39" s="19">
        <f t="shared" si="9"/>
        <v>1185.9</v>
      </c>
    </row>
    <row r="40" ht="28" customHeight="1" spans="1:15">
      <c r="A40" s="3"/>
      <c r="B40" s="8" t="s">
        <v>43</v>
      </c>
      <c r="C40" s="6">
        <f>SUM(C38:C39)</f>
        <v>0</v>
      </c>
      <c r="D40" s="6">
        <v>6</v>
      </c>
      <c r="E40" s="6">
        <f t="shared" si="5"/>
        <v>0</v>
      </c>
      <c r="F40" s="6">
        <f>SUM(F38:F39)</f>
        <v>0</v>
      </c>
      <c r="G40" s="6">
        <v>1.5</v>
      </c>
      <c r="H40" s="6">
        <f t="shared" si="6"/>
        <v>0</v>
      </c>
      <c r="I40" s="6">
        <f>SUM(I38:I39)</f>
        <v>1706</v>
      </c>
      <c r="J40" s="6">
        <v>0.4</v>
      </c>
      <c r="K40" s="6">
        <f t="shared" si="7"/>
        <v>682.4</v>
      </c>
      <c r="L40" s="6">
        <f>SUM(L38:L39)</f>
        <v>65</v>
      </c>
      <c r="M40" s="19">
        <v>1.25</v>
      </c>
      <c r="N40" s="19">
        <f t="shared" si="8"/>
        <v>81.25</v>
      </c>
      <c r="O40" s="19">
        <f t="shared" si="9"/>
        <v>763.65</v>
      </c>
    </row>
    <row r="41" ht="28" customHeight="1" spans="1:15">
      <c r="A41" s="3">
        <v>26</v>
      </c>
      <c r="B41" s="11" t="s">
        <v>41</v>
      </c>
      <c r="C41" s="6"/>
      <c r="D41" s="6">
        <v>36</v>
      </c>
      <c r="E41" s="6">
        <f t="shared" si="5"/>
        <v>0</v>
      </c>
      <c r="F41" s="6"/>
      <c r="G41" s="6">
        <v>9</v>
      </c>
      <c r="H41" s="6">
        <f t="shared" si="6"/>
        <v>0</v>
      </c>
      <c r="I41" s="6">
        <v>1232</v>
      </c>
      <c r="J41" s="6">
        <v>2.4</v>
      </c>
      <c r="K41" s="6">
        <f t="shared" si="7"/>
        <v>2956.8</v>
      </c>
      <c r="L41" s="6">
        <v>189</v>
      </c>
      <c r="M41" s="19">
        <v>7.5</v>
      </c>
      <c r="N41" s="19">
        <f t="shared" si="8"/>
        <v>1417.5</v>
      </c>
      <c r="O41" s="19">
        <f t="shared" si="9"/>
        <v>4374.3</v>
      </c>
    </row>
    <row r="42" ht="28" customHeight="1" spans="1:15">
      <c r="A42" s="3">
        <v>27</v>
      </c>
      <c r="B42" s="12" t="s">
        <v>44</v>
      </c>
      <c r="C42" s="6"/>
      <c r="D42" s="6">
        <v>36</v>
      </c>
      <c r="E42" s="6">
        <f t="shared" si="5"/>
        <v>0</v>
      </c>
      <c r="F42" s="6"/>
      <c r="G42" s="6">
        <v>9</v>
      </c>
      <c r="H42" s="6">
        <f t="shared" si="6"/>
        <v>0</v>
      </c>
      <c r="I42" s="6"/>
      <c r="J42" s="6">
        <v>2.4</v>
      </c>
      <c r="K42" s="6">
        <f t="shared" si="7"/>
        <v>0</v>
      </c>
      <c r="L42" s="6">
        <v>180</v>
      </c>
      <c r="M42" s="19">
        <v>7.5</v>
      </c>
      <c r="N42" s="19">
        <f t="shared" si="8"/>
        <v>1350</v>
      </c>
      <c r="O42" s="19">
        <f t="shared" si="9"/>
        <v>1350</v>
      </c>
    </row>
    <row r="43" ht="28" customHeight="1" spans="1:15">
      <c r="A43" s="3"/>
      <c r="B43" s="8" t="s">
        <v>45</v>
      </c>
      <c r="C43" s="6">
        <f>SUM(C41:C42)</f>
        <v>0</v>
      </c>
      <c r="D43" s="6">
        <v>6</v>
      </c>
      <c r="E43" s="6">
        <f t="shared" si="5"/>
        <v>0</v>
      </c>
      <c r="F43" s="6">
        <f>SUM(F41:F42)</f>
        <v>0</v>
      </c>
      <c r="G43" s="6">
        <v>1.5</v>
      </c>
      <c r="H43" s="6">
        <f t="shared" si="6"/>
        <v>0</v>
      </c>
      <c r="I43" s="6">
        <f>SUM(I41:I42)</f>
        <v>1232</v>
      </c>
      <c r="J43" s="6">
        <v>0.4</v>
      </c>
      <c r="K43" s="6">
        <f t="shared" si="7"/>
        <v>492.8</v>
      </c>
      <c r="L43" s="6">
        <f>SUM(L41:L42)</f>
        <v>369</v>
      </c>
      <c r="M43" s="19">
        <v>1.25</v>
      </c>
      <c r="N43" s="19">
        <f t="shared" si="8"/>
        <v>461.25</v>
      </c>
      <c r="O43" s="19">
        <f t="shared" si="9"/>
        <v>954.05</v>
      </c>
    </row>
    <row r="44" ht="28" customHeight="1" spans="1:15">
      <c r="A44" s="3">
        <v>28</v>
      </c>
      <c r="B44" s="11" t="s">
        <v>46</v>
      </c>
      <c r="C44" s="6"/>
      <c r="D44" s="6">
        <v>36</v>
      </c>
      <c r="E44" s="6">
        <f t="shared" si="5"/>
        <v>0</v>
      </c>
      <c r="F44" s="6"/>
      <c r="G44" s="6">
        <v>9</v>
      </c>
      <c r="H44" s="6">
        <f t="shared" si="6"/>
        <v>0</v>
      </c>
      <c r="I44" s="6">
        <v>501</v>
      </c>
      <c r="J44" s="6">
        <v>2.4</v>
      </c>
      <c r="K44" s="6">
        <f t="shared" si="7"/>
        <v>1202.4</v>
      </c>
      <c r="L44" s="6">
        <v>226</v>
      </c>
      <c r="M44" s="19">
        <v>7.5</v>
      </c>
      <c r="N44" s="19">
        <f t="shared" si="8"/>
        <v>1695</v>
      </c>
      <c r="O44" s="19">
        <f t="shared" si="9"/>
        <v>2897.4</v>
      </c>
    </row>
    <row r="45" ht="28" customHeight="1" spans="1:15">
      <c r="A45" s="3"/>
      <c r="B45" s="8" t="s">
        <v>47</v>
      </c>
      <c r="C45" s="6">
        <f>SUM(C44)</f>
        <v>0</v>
      </c>
      <c r="D45" s="6">
        <v>6</v>
      </c>
      <c r="E45" s="6">
        <f t="shared" si="5"/>
        <v>0</v>
      </c>
      <c r="F45" s="6">
        <f>SUM(F44)</f>
        <v>0</v>
      </c>
      <c r="G45" s="6">
        <v>1.5</v>
      </c>
      <c r="H45" s="6">
        <f t="shared" si="6"/>
        <v>0</v>
      </c>
      <c r="I45" s="6">
        <f>SUM(I44)</f>
        <v>501</v>
      </c>
      <c r="J45" s="6">
        <v>0.4</v>
      </c>
      <c r="K45" s="6">
        <f t="shared" si="7"/>
        <v>200.4</v>
      </c>
      <c r="L45" s="6">
        <f>SUM(L44)</f>
        <v>226</v>
      </c>
      <c r="M45" s="19">
        <v>1.25</v>
      </c>
      <c r="N45" s="19">
        <f t="shared" si="8"/>
        <v>282.5</v>
      </c>
      <c r="O45" s="19">
        <f t="shared" si="9"/>
        <v>482.9</v>
      </c>
    </row>
    <row r="46" ht="28" customHeight="1" spans="1:15">
      <c r="A46" s="3">
        <v>29</v>
      </c>
      <c r="B46" s="13" t="s">
        <v>48</v>
      </c>
      <c r="C46" s="6"/>
      <c r="D46" s="6">
        <v>36</v>
      </c>
      <c r="E46" s="6">
        <f t="shared" si="5"/>
        <v>0</v>
      </c>
      <c r="F46" s="6"/>
      <c r="G46" s="6">
        <v>9</v>
      </c>
      <c r="H46" s="6">
        <f t="shared" si="6"/>
        <v>0</v>
      </c>
      <c r="I46" s="6">
        <v>294</v>
      </c>
      <c r="J46" s="6">
        <v>2.4</v>
      </c>
      <c r="K46" s="6">
        <f t="shared" si="7"/>
        <v>705.6</v>
      </c>
      <c r="L46" s="6">
        <v>14.5</v>
      </c>
      <c r="M46" s="19">
        <v>7.5</v>
      </c>
      <c r="N46" s="19">
        <f t="shared" si="8"/>
        <v>108.75</v>
      </c>
      <c r="O46" s="19">
        <f t="shared" si="9"/>
        <v>814.35</v>
      </c>
    </row>
    <row r="47" ht="28" customHeight="1" spans="1:15">
      <c r="A47" s="3"/>
      <c r="B47" s="8" t="s">
        <v>49</v>
      </c>
      <c r="C47" s="6">
        <f>SUM(C46)</f>
        <v>0</v>
      </c>
      <c r="D47" s="6">
        <v>6</v>
      </c>
      <c r="E47" s="6">
        <f t="shared" si="5"/>
        <v>0</v>
      </c>
      <c r="F47" s="6">
        <f>SUM(F46)</f>
        <v>0</v>
      </c>
      <c r="G47" s="6">
        <v>1.5</v>
      </c>
      <c r="H47" s="6">
        <f t="shared" si="6"/>
        <v>0</v>
      </c>
      <c r="I47" s="6">
        <f>SUM(I46)</f>
        <v>294</v>
      </c>
      <c r="J47" s="6">
        <v>0.4</v>
      </c>
      <c r="K47" s="6">
        <f t="shared" si="7"/>
        <v>117.6</v>
      </c>
      <c r="L47" s="6">
        <f>SUM(L46)</f>
        <v>14.5</v>
      </c>
      <c r="M47" s="19">
        <v>1.25</v>
      </c>
      <c r="N47" s="19">
        <f t="shared" si="8"/>
        <v>18.125</v>
      </c>
      <c r="O47" s="19">
        <f t="shared" si="9"/>
        <v>135.725</v>
      </c>
    </row>
    <row r="48" ht="28" customHeight="1" spans="1:15">
      <c r="A48" s="3">
        <v>30</v>
      </c>
      <c r="B48" s="14" t="s">
        <v>50</v>
      </c>
      <c r="C48" s="6"/>
      <c r="D48" s="6">
        <v>36</v>
      </c>
      <c r="E48" s="6">
        <f t="shared" si="5"/>
        <v>0</v>
      </c>
      <c r="F48" s="6"/>
      <c r="G48" s="6">
        <v>9</v>
      </c>
      <c r="H48" s="6">
        <f t="shared" si="6"/>
        <v>0</v>
      </c>
      <c r="I48" s="6">
        <v>27.5</v>
      </c>
      <c r="J48" s="6">
        <v>2.4</v>
      </c>
      <c r="K48" s="6">
        <f t="shared" si="7"/>
        <v>66</v>
      </c>
      <c r="L48" s="6"/>
      <c r="M48" s="19">
        <v>7.5</v>
      </c>
      <c r="N48" s="19">
        <f t="shared" si="8"/>
        <v>0</v>
      </c>
      <c r="O48" s="19">
        <f t="shared" si="9"/>
        <v>66</v>
      </c>
    </row>
    <row r="49" ht="28" customHeight="1" spans="1:15">
      <c r="A49" s="3">
        <v>31</v>
      </c>
      <c r="B49" s="14" t="s">
        <v>51</v>
      </c>
      <c r="C49" s="6"/>
      <c r="D49" s="6">
        <v>36</v>
      </c>
      <c r="E49" s="6">
        <f t="shared" si="5"/>
        <v>0</v>
      </c>
      <c r="F49" s="6"/>
      <c r="G49" s="6">
        <v>9</v>
      </c>
      <c r="H49" s="6">
        <f t="shared" si="6"/>
        <v>0</v>
      </c>
      <c r="I49" s="6">
        <v>87</v>
      </c>
      <c r="J49" s="6">
        <v>2.4</v>
      </c>
      <c r="K49" s="6">
        <f t="shared" si="7"/>
        <v>208.8</v>
      </c>
      <c r="L49" s="6">
        <v>55</v>
      </c>
      <c r="M49" s="19">
        <v>7.5</v>
      </c>
      <c r="N49" s="19">
        <f t="shared" si="8"/>
        <v>412.5</v>
      </c>
      <c r="O49" s="19">
        <f t="shared" si="9"/>
        <v>621.3</v>
      </c>
    </row>
    <row r="50" ht="28" customHeight="1" spans="1:15">
      <c r="A50" s="3">
        <v>32</v>
      </c>
      <c r="B50" s="6" t="s">
        <v>52</v>
      </c>
      <c r="C50" s="6"/>
      <c r="D50" s="6">
        <v>36</v>
      </c>
      <c r="E50" s="6">
        <f t="shared" si="5"/>
        <v>0</v>
      </c>
      <c r="F50" s="6"/>
      <c r="G50" s="6">
        <v>9</v>
      </c>
      <c r="H50" s="6">
        <f t="shared" si="6"/>
        <v>0</v>
      </c>
      <c r="I50" s="6">
        <v>160</v>
      </c>
      <c r="J50" s="6">
        <v>2.4</v>
      </c>
      <c r="K50" s="6">
        <f t="shared" si="7"/>
        <v>384</v>
      </c>
      <c r="L50" s="6"/>
      <c r="M50" s="19">
        <v>7.5</v>
      </c>
      <c r="N50" s="19">
        <f t="shared" si="8"/>
        <v>0</v>
      </c>
      <c r="O50" s="19">
        <f t="shared" si="9"/>
        <v>384</v>
      </c>
    </row>
    <row r="51" ht="28" customHeight="1" spans="1:15">
      <c r="A51" s="3">
        <v>33</v>
      </c>
      <c r="B51" s="6" t="s">
        <v>53</v>
      </c>
      <c r="C51" s="6"/>
      <c r="D51" s="6">
        <v>36</v>
      </c>
      <c r="E51" s="6">
        <f t="shared" si="5"/>
        <v>0</v>
      </c>
      <c r="F51" s="6"/>
      <c r="G51" s="6">
        <v>9</v>
      </c>
      <c r="H51" s="6">
        <f t="shared" si="6"/>
        <v>0</v>
      </c>
      <c r="I51" s="6">
        <v>203</v>
      </c>
      <c r="J51" s="6">
        <v>2.4</v>
      </c>
      <c r="K51" s="6">
        <f t="shared" si="7"/>
        <v>487.2</v>
      </c>
      <c r="L51" s="6"/>
      <c r="M51" s="19">
        <v>7.5</v>
      </c>
      <c r="N51" s="19">
        <f t="shared" si="8"/>
        <v>0</v>
      </c>
      <c r="O51" s="19">
        <f t="shared" si="9"/>
        <v>487.2</v>
      </c>
    </row>
    <row r="52" ht="28" customHeight="1" spans="1:15">
      <c r="A52" s="3"/>
      <c r="B52" s="6" t="s">
        <v>29</v>
      </c>
      <c r="C52" s="6"/>
      <c r="D52" s="6">
        <v>36</v>
      </c>
      <c r="E52" s="6">
        <v>0</v>
      </c>
      <c r="F52" s="6"/>
      <c r="G52" s="6">
        <v>9</v>
      </c>
      <c r="H52" s="6">
        <v>0</v>
      </c>
      <c r="I52" s="6">
        <v>0</v>
      </c>
      <c r="J52" s="6">
        <v>2.4</v>
      </c>
      <c r="K52" s="6">
        <f t="shared" si="7"/>
        <v>0</v>
      </c>
      <c r="L52" s="6">
        <v>100</v>
      </c>
      <c r="M52" s="19">
        <v>7.5</v>
      </c>
      <c r="N52" s="19">
        <f t="shared" si="8"/>
        <v>750</v>
      </c>
      <c r="O52" s="19">
        <f t="shared" si="9"/>
        <v>750</v>
      </c>
    </row>
    <row r="53" ht="28" customHeight="1" spans="1:15">
      <c r="A53" s="3"/>
      <c r="B53" s="8" t="s">
        <v>54</v>
      </c>
      <c r="C53" s="6">
        <f>SUM(C48:C51)</f>
        <v>0</v>
      </c>
      <c r="D53" s="6">
        <v>6</v>
      </c>
      <c r="E53" s="6">
        <f t="shared" ref="E53:E60" si="10">C53*D53</f>
        <v>0</v>
      </c>
      <c r="F53" s="6">
        <f>SUM(F48:F51)</f>
        <v>0</v>
      </c>
      <c r="G53" s="6">
        <v>1.5</v>
      </c>
      <c r="H53" s="6">
        <f t="shared" ref="H53:H60" si="11">F53*G53</f>
        <v>0</v>
      </c>
      <c r="I53" s="6">
        <f>SUM(I48:I51)</f>
        <v>477.5</v>
      </c>
      <c r="J53" s="6">
        <v>0.4</v>
      </c>
      <c r="K53" s="6">
        <f t="shared" si="7"/>
        <v>191</v>
      </c>
      <c r="L53" s="6">
        <v>155</v>
      </c>
      <c r="M53" s="19">
        <v>1.25</v>
      </c>
      <c r="N53" s="19">
        <f t="shared" si="8"/>
        <v>193.75</v>
      </c>
      <c r="O53" s="19">
        <f t="shared" si="9"/>
        <v>384.75</v>
      </c>
    </row>
    <row r="54" ht="28" customHeight="1" spans="1:15">
      <c r="A54" s="3">
        <v>34</v>
      </c>
      <c r="B54" s="14" t="s">
        <v>55</v>
      </c>
      <c r="C54" s="6"/>
      <c r="D54" s="6">
        <v>36</v>
      </c>
      <c r="E54" s="6">
        <f t="shared" si="10"/>
        <v>0</v>
      </c>
      <c r="F54" s="6"/>
      <c r="G54" s="6">
        <v>9</v>
      </c>
      <c r="H54" s="6">
        <f t="shared" si="11"/>
        <v>0</v>
      </c>
      <c r="I54" s="6">
        <v>126</v>
      </c>
      <c r="J54" s="6">
        <v>2.4</v>
      </c>
      <c r="K54" s="6">
        <f t="shared" si="7"/>
        <v>302.4</v>
      </c>
      <c r="L54" s="6">
        <v>45</v>
      </c>
      <c r="M54" s="19">
        <v>7.5</v>
      </c>
      <c r="N54" s="19">
        <f t="shared" si="8"/>
        <v>337.5</v>
      </c>
      <c r="O54" s="19">
        <f t="shared" si="9"/>
        <v>639.9</v>
      </c>
    </row>
    <row r="55" ht="28" customHeight="1" spans="1:15">
      <c r="A55" s="3">
        <v>35</v>
      </c>
      <c r="B55" s="14" t="s">
        <v>56</v>
      </c>
      <c r="C55" s="6"/>
      <c r="D55" s="6">
        <v>36</v>
      </c>
      <c r="E55" s="6">
        <f t="shared" si="10"/>
        <v>0</v>
      </c>
      <c r="F55" s="6"/>
      <c r="G55" s="6">
        <v>9</v>
      </c>
      <c r="H55" s="6">
        <f t="shared" si="11"/>
        <v>0</v>
      </c>
      <c r="I55" s="6">
        <v>51</v>
      </c>
      <c r="J55" s="6">
        <v>2.4</v>
      </c>
      <c r="K55" s="6">
        <f t="shared" si="7"/>
        <v>122.4</v>
      </c>
      <c r="L55" s="6"/>
      <c r="M55" s="19">
        <v>7.5</v>
      </c>
      <c r="N55" s="19">
        <f t="shared" si="8"/>
        <v>0</v>
      </c>
      <c r="O55" s="19">
        <f t="shared" si="9"/>
        <v>122.4</v>
      </c>
    </row>
    <row r="56" ht="28" customHeight="1" spans="1:15">
      <c r="A56" s="3">
        <v>36</v>
      </c>
      <c r="B56" s="7" t="s">
        <v>57</v>
      </c>
      <c r="C56" s="6"/>
      <c r="D56" s="6">
        <v>36</v>
      </c>
      <c r="E56" s="6">
        <f t="shared" si="10"/>
        <v>0</v>
      </c>
      <c r="F56" s="6"/>
      <c r="G56" s="6">
        <v>9</v>
      </c>
      <c r="H56" s="6">
        <f t="shared" si="11"/>
        <v>0</v>
      </c>
      <c r="I56" s="6">
        <v>223.5</v>
      </c>
      <c r="J56" s="6">
        <v>2.4</v>
      </c>
      <c r="K56" s="6">
        <f t="shared" si="7"/>
        <v>536.4</v>
      </c>
      <c r="L56" s="6"/>
      <c r="M56" s="19">
        <v>7.5</v>
      </c>
      <c r="N56" s="19">
        <f t="shared" si="8"/>
        <v>0</v>
      </c>
      <c r="O56" s="19">
        <f t="shared" si="9"/>
        <v>536.4</v>
      </c>
    </row>
    <row r="57" ht="28" customHeight="1" spans="1:15">
      <c r="A57" s="3">
        <v>37</v>
      </c>
      <c r="B57" s="6" t="s">
        <v>58</v>
      </c>
      <c r="C57" s="6"/>
      <c r="D57" s="6">
        <v>36</v>
      </c>
      <c r="E57" s="6">
        <f t="shared" si="10"/>
        <v>0</v>
      </c>
      <c r="F57" s="6"/>
      <c r="G57" s="6">
        <v>9</v>
      </c>
      <c r="H57" s="6">
        <f t="shared" si="11"/>
        <v>0</v>
      </c>
      <c r="I57" s="6">
        <v>333</v>
      </c>
      <c r="J57" s="6">
        <v>2.4</v>
      </c>
      <c r="K57" s="6">
        <f t="shared" si="7"/>
        <v>799.2</v>
      </c>
      <c r="L57" s="6"/>
      <c r="M57" s="19">
        <v>7.5</v>
      </c>
      <c r="N57" s="19">
        <f t="shared" si="8"/>
        <v>0</v>
      </c>
      <c r="O57" s="19">
        <f t="shared" si="9"/>
        <v>799.2</v>
      </c>
    </row>
    <row r="58" ht="28" customHeight="1" spans="1:15">
      <c r="A58" s="3">
        <v>38</v>
      </c>
      <c r="B58" s="7" t="s">
        <v>59</v>
      </c>
      <c r="C58" s="6"/>
      <c r="D58" s="6">
        <v>36</v>
      </c>
      <c r="E58" s="6">
        <f t="shared" si="10"/>
        <v>0</v>
      </c>
      <c r="F58" s="6"/>
      <c r="G58" s="6">
        <v>9</v>
      </c>
      <c r="H58" s="6">
        <f t="shared" si="11"/>
        <v>0</v>
      </c>
      <c r="I58" s="6">
        <v>76</v>
      </c>
      <c r="J58" s="6">
        <v>2.4</v>
      </c>
      <c r="K58" s="6">
        <f t="shared" si="7"/>
        <v>182.4</v>
      </c>
      <c r="L58" s="6"/>
      <c r="M58" s="19">
        <v>7.5</v>
      </c>
      <c r="N58" s="19">
        <f t="shared" si="8"/>
        <v>0</v>
      </c>
      <c r="O58" s="19">
        <f t="shared" si="9"/>
        <v>182.4</v>
      </c>
    </row>
    <row r="59" ht="28" customHeight="1" spans="1:15">
      <c r="A59" s="3"/>
      <c r="B59" s="15" t="s">
        <v>60</v>
      </c>
      <c r="C59" s="6">
        <f>SUM(C54:C58)</f>
        <v>0</v>
      </c>
      <c r="D59" s="6">
        <v>6</v>
      </c>
      <c r="E59" s="6">
        <f t="shared" si="10"/>
        <v>0</v>
      </c>
      <c r="F59" s="6">
        <f>SUM(F54:F58)</f>
        <v>0</v>
      </c>
      <c r="G59" s="6">
        <v>1.5</v>
      </c>
      <c r="H59" s="6">
        <f t="shared" si="11"/>
        <v>0</v>
      </c>
      <c r="I59" s="6">
        <f>SUM(I54:I58)</f>
        <v>809.5</v>
      </c>
      <c r="J59" s="6">
        <v>0.4</v>
      </c>
      <c r="K59" s="6">
        <f t="shared" si="7"/>
        <v>323.8</v>
      </c>
      <c r="L59" s="6">
        <f>SUM(L54:L58)</f>
        <v>45</v>
      </c>
      <c r="M59" s="19">
        <v>1.25</v>
      </c>
      <c r="N59" s="19">
        <f t="shared" si="8"/>
        <v>56.25</v>
      </c>
      <c r="O59" s="6">
        <f t="shared" si="9"/>
        <v>380.05</v>
      </c>
    </row>
    <row r="60" ht="28" customHeight="1" spans="1:15">
      <c r="A60" s="16"/>
      <c r="B60" s="15" t="s">
        <v>61</v>
      </c>
      <c r="C60" s="6">
        <v>159.5</v>
      </c>
      <c r="D60" s="6">
        <v>18</v>
      </c>
      <c r="E60" s="6">
        <f t="shared" si="10"/>
        <v>2871</v>
      </c>
      <c r="F60" s="6">
        <v>90.7</v>
      </c>
      <c r="G60" s="6">
        <v>4.5</v>
      </c>
      <c r="H60" s="6">
        <f t="shared" si="11"/>
        <v>408.15</v>
      </c>
      <c r="I60" s="6">
        <v>8831</v>
      </c>
      <c r="J60" s="6">
        <v>1.2</v>
      </c>
      <c r="K60" s="6">
        <f t="shared" si="7"/>
        <v>10597.2</v>
      </c>
      <c r="L60" s="6">
        <v>2028.5</v>
      </c>
      <c r="M60" s="19">
        <v>3.75</v>
      </c>
      <c r="N60" s="6">
        <f t="shared" si="8"/>
        <v>7606.875</v>
      </c>
      <c r="O60" s="6">
        <f t="shared" si="9"/>
        <v>21483.225</v>
      </c>
    </row>
    <row r="61" ht="28" customHeight="1" spans="14:15">
      <c r="N61" s="20" t="s">
        <v>62</v>
      </c>
      <c r="O61" s="6">
        <v>71610.75</v>
      </c>
    </row>
    <row r="62" ht="28" customHeight="1"/>
    <row r="63" ht="28" customHeight="1"/>
    <row r="64" ht="28" customHeight="1"/>
    <row r="65" ht="28" customHeight="1"/>
    <row r="66" ht="28" customHeight="1"/>
    <row r="67" ht="28" customHeight="1"/>
    <row r="68" ht="28" customHeight="1"/>
    <row r="69" ht="28" customHeight="1"/>
    <row r="70" ht="28" customHeight="1"/>
    <row r="71" ht="28" customHeight="1"/>
    <row r="72" ht="28" customHeight="1"/>
    <row r="73" ht="28" customHeight="1"/>
    <row r="74" ht="28" customHeight="1"/>
    <row r="75" ht="28" customHeight="1"/>
    <row r="76" ht="28" customHeight="1"/>
    <row r="77" ht="28" customHeight="1"/>
    <row r="78" ht="28" customHeight="1"/>
    <row r="79" ht="28" customHeight="1"/>
    <row r="80" ht="28" customHeight="1"/>
    <row r="81" ht="28" customHeight="1"/>
    <row r="82" ht="28" customHeight="1"/>
    <row r="83" ht="28" customHeight="1"/>
    <row r="84" ht="28" customHeight="1"/>
    <row r="85" ht="28" customHeight="1"/>
    <row r="86" ht="28" customHeight="1"/>
    <row r="87" ht="28" customHeight="1"/>
    <row r="88" ht="28" customHeight="1"/>
    <row r="89" ht="28" customHeight="1"/>
    <row r="90" ht="28" customHeight="1"/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  <row r="100" ht="28" customHeight="1"/>
    <row r="101" ht="28" customHeight="1"/>
    <row r="102" ht="28" customHeight="1"/>
    <row r="103" ht="28" customHeight="1"/>
    <row r="104" ht="28" customHeight="1"/>
    <row r="105" ht="28" customHeight="1"/>
    <row r="106" ht="28" customHeight="1"/>
    <row r="107" ht="28" customHeight="1"/>
    <row r="108" ht="28" customHeight="1"/>
    <row r="109" ht="28" customHeight="1"/>
    <row r="110" ht="28" customHeight="1"/>
    <row r="111" ht="28" customHeight="1"/>
    <row r="112" ht="28" customHeight="1"/>
    <row r="113" ht="28" customHeight="1"/>
    <row r="114" ht="28" customHeight="1"/>
    <row r="115" ht="28" customHeight="1"/>
    <row r="116" ht="28" customHeight="1"/>
    <row r="117" ht="28" customHeight="1"/>
    <row r="118" ht="28" customHeight="1"/>
    <row r="119" ht="28" customHeight="1"/>
    <row r="120" ht="28" customHeight="1"/>
    <row r="121" ht="28" customHeight="1"/>
    <row r="122" ht="28" customHeight="1"/>
    <row r="123" ht="28" customHeight="1"/>
    <row r="124" ht="28" customHeight="1"/>
    <row r="125" ht="28" customHeight="1"/>
    <row r="126" ht="28" customHeight="1"/>
    <row r="127" ht="28" customHeight="1"/>
    <row r="128" ht="28" customHeight="1"/>
    <row r="129" ht="28" customHeight="1"/>
    <row r="130" ht="28" customHeight="1"/>
    <row r="131" ht="28" customHeight="1"/>
    <row r="132" ht="22" customHeight="1"/>
    <row r="133" ht="38" customHeight="1"/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C348B563F0BE49178BF9EB42DA7589B6_13</vt:lpwstr>
  </property>
  <property fmtid="{D5CDD505-2E9C-101B-9397-08002B2CF9AE}" pid="3" name="KSOProductBuildVer">
    <vt:lpwstr>2052-11.8.2.12019</vt:lpwstr>
  </property>
</Properties>
</file>