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1" r:id="rId1"/>
  </sheets>
  <calcPr calcId="144525"/>
</workbook>
</file>

<file path=xl/sharedStrings.xml><?xml version="1.0" encoding="utf-8"?>
<sst xmlns="http://schemas.openxmlformats.org/spreadsheetml/2006/main" count="46" uniqueCount="40">
  <si>
    <t xml:space="preserve"> 附件3：2025年农业社会化服务项目补助资金分配表</t>
  </si>
  <si>
    <t xml:space="preserve">服务主体：将乐县将安金民农机专业合作社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</si>
  <si>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</si>
  <si>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</si>
  <si>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</si>
  <si>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</si>
  <si>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</si>
  <si>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</si>
  <si>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</si>
  <si>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</si>
  <si>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</si>
  <si>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</si>
  <si>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张木根</t>
  </si>
  <si>
    <t>胡荣华</t>
  </si>
  <si>
    <t>谢金娘</t>
  </si>
  <si>
    <t>何景铃</t>
  </si>
  <si>
    <t>谢维瑞</t>
  </si>
  <si>
    <t>谢木根</t>
  </si>
  <si>
    <t>谢刘水</t>
  </si>
  <si>
    <t>傅尧炎</t>
  </si>
  <si>
    <t>张  寅</t>
  </si>
  <si>
    <t>陈全兴</t>
  </si>
  <si>
    <t>张金祥</t>
  </si>
  <si>
    <t>胡金发</t>
  </si>
  <si>
    <t>谢维坤</t>
  </si>
  <si>
    <t>吴远忠</t>
  </si>
  <si>
    <t>肖金长</t>
  </si>
  <si>
    <t>张祝安</t>
  </si>
  <si>
    <t>陈水才</t>
  </si>
  <si>
    <t>伍明祥</t>
  </si>
  <si>
    <t>大王村</t>
  </si>
  <si>
    <t>陈金英</t>
  </si>
  <si>
    <t>古楼村</t>
  </si>
  <si>
    <t>林军</t>
  </si>
  <si>
    <t>林裕生</t>
  </si>
  <si>
    <t>张燕</t>
  </si>
  <si>
    <t>铜岭村</t>
  </si>
  <si>
    <t>将乐县中片农业专业合作社联合社</t>
  </si>
  <si>
    <t>将乐将安金民农机专业合作社</t>
  </si>
  <si>
    <t>合作社总金额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</si>
</sst>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8"/>
      <color rgb="FFFF0000"/>
      <name val="仿宋"/>
      <charset val="134"/>
    </font>
    <font>
      <sz val="8"/>
      <color rgb="FFFF0000"/>
      <name val="仿宋"/>
      <charset val="1"/>
    </font>
    <font>
      <sz val="12"/>
      <color rgb="FFFF0000"/>
      <name val="宋体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8"/>
      <name val="宋体"/>
      <charset val="1"/>
    </font>
    <font>
      <b/>
      <sz val="11"/>
      <color indexed="54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i/>
      <sz val="11"/>
      <color indexed="23"/>
      <name val="宋体"/>
      <charset val="1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sz val="11"/>
      <color indexed="62"/>
      <name val="宋体"/>
      <charset val="1"/>
    </font>
    <font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9" fillId="12" borderId="0">
      <alignment vertical="center"/>
    </xf>
    <xf numFmtId="0" fontId="9" fillId="8" borderId="0">
      <alignment vertical="center"/>
    </xf>
    <xf numFmtId="0" fontId="8" fillId="11" borderId="0">
      <alignment vertical="center"/>
    </xf>
    <xf numFmtId="0" fontId="9" fillId="10" borderId="0">
      <alignment vertical="center"/>
    </xf>
    <xf numFmtId="0" fontId="9" fillId="10" borderId="0">
      <alignment vertical="center"/>
    </xf>
    <xf numFmtId="0" fontId="8" fillId="15" borderId="0">
      <alignment vertical="center"/>
    </xf>
    <xf numFmtId="0" fontId="9" fillId="6" borderId="0">
      <alignment vertical="center"/>
    </xf>
    <xf numFmtId="0" fontId="16" fillId="0" borderId="8">
      <alignment vertical="center"/>
    </xf>
    <xf numFmtId="0" fontId="19" fillId="0" borderId="0">
      <alignment vertical="center"/>
    </xf>
    <xf numFmtId="0" fontId="15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4" fillId="0" borderId="6">
      <alignment vertical="center"/>
    </xf>
    <xf numFmtId="42" fontId="0" fillId="0" borderId="0">
      <alignment vertical="center"/>
    </xf>
    <xf numFmtId="0" fontId="8" fillId="3" borderId="0">
      <alignment vertical="center"/>
    </xf>
    <xf numFmtId="0" fontId="17" fillId="0" borderId="0">
      <alignment vertical="center"/>
    </xf>
    <xf numFmtId="0" fontId="9" fillId="9" borderId="0">
      <alignment vertical="center"/>
    </xf>
    <xf numFmtId="0" fontId="8" fillId="18" borderId="0">
      <alignment vertical="center"/>
    </xf>
    <xf numFmtId="0" fontId="18" fillId="0" borderId="6">
      <alignment vertical="center"/>
    </xf>
    <xf numFmtId="0" fontId="20" fillId="0" borderId="0">
      <alignment vertical="center"/>
    </xf>
    <xf numFmtId="0" fontId="9" fillId="14" borderId="0">
      <alignment vertical="center"/>
    </xf>
    <xf numFmtId="44" fontId="0" fillId="0" borderId="0">
      <alignment vertical="center"/>
    </xf>
    <xf numFmtId="0" fontId="9" fillId="9" borderId="0">
      <alignment vertical="center"/>
    </xf>
    <xf numFmtId="0" fontId="23" fillId="14" borderId="11">
      <alignment vertical="center"/>
    </xf>
    <xf numFmtId="0" fontId="24" fillId="0" borderId="0">
      <alignment vertical="center"/>
    </xf>
    <xf numFmtId="41" fontId="0" fillId="0" borderId="0">
      <alignment vertical="center"/>
    </xf>
    <xf numFmtId="0" fontId="8" fillId="16" borderId="0">
      <alignment vertical="center"/>
    </xf>
    <xf numFmtId="0" fontId="9" fillId="12" borderId="0">
      <alignment vertical="center"/>
    </xf>
    <xf numFmtId="0" fontId="8" fillId="12" borderId="0">
      <alignment vertical="center"/>
    </xf>
    <xf numFmtId="0" fontId="25" fillId="3" borderId="11">
      <alignment vertical="center"/>
    </xf>
    <xf numFmtId="0" fontId="21" fillId="14" borderId="9">
      <alignment vertical="center"/>
    </xf>
    <xf numFmtId="0" fontId="22" fillId="2" borderId="10">
      <alignment vertical="center"/>
    </xf>
    <xf numFmtId="0" fontId="26" fillId="0" borderId="12">
      <alignment vertical="center"/>
    </xf>
    <xf numFmtId="0" fontId="8" fillId="17" borderId="0">
      <alignment vertical="center"/>
    </xf>
    <xf numFmtId="0" fontId="8" fillId="12" borderId="0">
      <alignment vertical="center"/>
    </xf>
    <xf numFmtId="0" fontId="9" fillId="9" borderId="5">
      <alignment vertical="center"/>
    </xf>
    <xf numFmtId="0" fontId="13" fillId="0" borderId="0">
      <alignment vertical="center"/>
    </xf>
    <xf numFmtId="0" fontId="12" fillId="8" borderId="0">
      <alignment vertical="center"/>
    </xf>
    <xf numFmtId="0" fontId="16" fillId="0" borderId="0">
      <alignment vertical="center"/>
    </xf>
    <xf numFmtId="0" fontId="8" fillId="7" borderId="0">
      <alignment vertical="center"/>
    </xf>
    <xf numFmtId="0" fontId="11" fillId="6" borderId="0">
      <alignment vertical="center"/>
    </xf>
    <xf numFmtId="0" fontId="9" fillId="13" borderId="0">
      <alignment vertical="center"/>
    </xf>
    <xf numFmtId="0" fontId="10" fillId="5" borderId="0">
      <alignment vertical="center"/>
    </xf>
    <xf numFmtId="0" fontId="8" fillId="4" borderId="0">
      <alignment vertical="center"/>
    </xf>
    <xf numFmtId="0" fontId="9" fillId="10" borderId="0">
      <alignment vertical="center"/>
    </xf>
    <xf numFmtId="0" fontId="8" fillId="3" borderId="0">
      <alignment vertical="center"/>
    </xf>
    <xf numFmtId="0" fontId="9" fillId="3" borderId="0">
      <alignment vertical="center"/>
    </xf>
    <xf numFmtId="0" fontId="8" fillId="2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7" fillId="0" borderId="0" xfId="0" applyFont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2"/>
  <sheetViews>
    <sheetView tabSelected="1" workbookViewId="0">
      <selection activeCell="I8" sqref="I8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1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2"/>
    </row>
    <row r="5" ht="28" customHeight="1" spans="1:15">
      <c r="A5" s="3">
        <v>1</v>
      </c>
      <c r="B5" s="5" t="s">
        <v>12</v>
      </c>
      <c r="C5" s="5">
        <v>45</v>
      </c>
      <c r="D5" s="5">
        <v>36</v>
      </c>
      <c r="E5" s="5">
        <f>C5*D5</f>
        <v>1620</v>
      </c>
      <c r="F5" s="5">
        <v>45</v>
      </c>
      <c r="G5" s="5">
        <v>9</v>
      </c>
      <c r="H5" s="5">
        <f>F5*G5</f>
        <v>405</v>
      </c>
      <c r="I5" s="5">
        <v>45</v>
      </c>
      <c r="J5" s="5">
        <v>2.4</v>
      </c>
      <c r="K5" s="5">
        <f>I5*J5</f>
        <v>108</v>
      </c>
      <c r="L5" s="5">
        <v>45</v>
      </c>
      <c r="M5" s="5">
        <v>7.5</v>
      </c>
      <c r="N5" s="5">
        <f>L5*M5</f>
        <v>337.5</v>
      </c>
      <c r="O5" s="13">
        <f>E5+H5+K5+N5</f>
        <v>2470.5</v>
      </c>
    </row>
    <row r="6" ht="28" customHeight="1" spans="1:15">
      <c r="A6" s="3">
        <v>2</v>
      </c>
      <c r="B6" s="5" t="s">
        <v>13</v>
      </c>
      <c r="C6" s="5"/>
      <c r="D6" s="5">
        <v>36</v>
      </c>
      <c r="E6" s="5">
        <f t="shared" ref="E6:E31" si="0">C6*D6</f>
        <v>0</v>
      </c>
      <c r="F6" s="5">
        <v>15</v>
      </c>
      <c r="G6" s="5">
        <v>9</v>
      </c>
      <c r="H6" s="5">
        <f t="shared" ref="H6:H31" si="1">F6*G6</f>
        <v>135</v>
      </c>
      <c r="I6" s="5"/>
      <c r="J6" s="5">
        <v>2.4</v>
      </c>
      <c r="K6" s="5">
        <f t="shared" ref="K6:K31" si="2">I6*J6</f>
        <v>0</v>
      </c>
      <c r="L6" s="5"/>
      <c r="M6" s="5">
        <v>7.5</v>
      </c>
      <c r="N6" s="5">
        <f t="shared" ref="N6:N31" si="3">L6*M6</f>
        <v>0</v>
      </c>
      <c r="O6" s="13">
        <f t="shared" ref="O6:O31" si="4">E6+H6+K6+N6</f>
        <v>135</v>
      </c>
    </row>
    <row r="7" ht="28" customHeight="1" spans="1:15">
      <c r="A7" s="3">
        <v>3</v>
      </c>
      <c r="B7" s="5" t="s">
        <v>14</v>
      </c>
      <c r="C7" s="5">
        <v>36</v>
      </c>
      <c r="D7" s="5">
        <v>36</v>
      </c>
      <c r="E7" s="5">
        <f t="shared" si="0"/>
        <v>1296</v>
      </c>
      <c r="F7" s="5">
        <v>36</v>
      </c>
      <c r="G7" s="5">
        <v>9</v>
      </c>
      <c r="H7" s="5">
        <f t="shared" si="1"/>
        <v>324</v>
      </c>
      <c r="I7" s="5">
        <v>36</v>
      </c>
      <c r="J7" s="5">
        <v>2.4</v>
      </c>
      <c r="K7" s="5">
        <f t="shared" si="2"/>
        <v>86.4</v>
      </c>
      <c r="L7" s="5">
        <v>36</v>
      </c>
      <c r="M7" s="5">
        <v>7.5</v>
      </c>
      <c r="N7" s="5">
        <f t="shared" si="3"/>
        <v>270</v>
      </c>
      <c r="O7" s="13">
        <f t="shared" si="4"/>
        <v>1976.4</v>
      </c>
    </row>
    <row r="8" ht="28" customHeight="1" spans="1:15">
      <c r="A8" s="3">
        <v>4</v>
      </c>
      <c r="B8" s="5" t="s">
        <v>15</v>
      </c>
      <c r="C8" s="5"/>
      <c r="D8" s="5">
        <v>36</v>
      </c>
      <c r="E8" s="5">
        <f t="shared" si="0"/>
        <v>0</v>
      </c>
      <c r="F8" s="5">
        <v>5</v>
      </c>
      <c r="G8" s="5">
        <v>9</v>
      </c>
      <c r="H8" s="5">
        <f t="shared" si="1"/>
        <v>45</v>
      </c>
      <c r="I8" s="5"/>
      <c r="J8" s="5">
        <v>2.4</v>
      </c>
      <c r="K8" s="5">
        <f t="shared" si="2"/>
        <v>0</v>
      </c>
      <c r="L8" s="5"/>
      <c r="M8" s="5">
        <v>7.5</v>
      </c>
      <c r="N8" s="5">
        <f t="shared" si="3"/>
        <v>0</v>
      </c>
      <c r="O8" s="13">
        <f t="shared" si="4"/>
        <v>45</v>
      </c>
    </row>
    <row r="9" ht="28" customHeight="1" spans="1:15">
      <c r="A9" s="3">
        <v>5</v>
      </c>
      <c r="B9" s="5" t="s">
        <v>16</v>
      </c>
      <c r="C9" s="5"/>
      <c r="D9" s="5">
        <v>36</v>
      </c>
      <c r="E9" s="5">
        <f t="shared" si="0"/>
        <v>0</v>
      </c>
      <c r="F9" s="5">
        <v>10</v>
      </c>
      <c r="G9" s="5">
        <v>9</v>
      </c>
      <c r="H9" s="5">
        <f t="shared" si="1"/>
        <v>90</v>
      </c>
      <c r="I9" s="5"/>
      <c r="J9" s="5">
        <v>2.4</v>
      </c>
      <c r="K9" s="5">
        <f t="shared" si="2"/>
        <v>0</v>
      </c>
      <c r="L9" s="5"/>
      <c r="M9" s="5">
        <v>7.5</v>
      </c>
      <c r="N9" s="5">
        <f t="shared" si="3"/>
        <v>0</v>
      </c>
      <c r="O9" s="13">
        <f t="shared" si="4"/>
        <v>90</v>
      </c>
    </row>
    <row r="10" ht="28" customHeight="1" spans="1:15">
      <c r="A10" s="3">
        <v>6</v>
      </c>
      <c r="B10" s="5" t="s">
        <v>17</v>
      </c>
      <c r="C10" s="5"/>
      <c r="D10" s="5">
        <v>36</v>
      </c>
      <c r="E10" s="5">
        <f t="shared" si="0"/>
        <v>0</v>
      </c>
      <c r="F10" s="5">
        <v>15</v>
      </c>
      <c r="G10" s="5">
        <v>9</v>
      </c>
      <c r="H10" s="5">
        <f t="shared" si="1"/>
        <v>135</v>
      </c>
      <c r="I10" s="5"/>
      <c r="J10" s="5">
        <v>2.4</v>
      </c>
      <c r="K10" s="5">
        <f t="shared" si="2"/>
        <v>0</v>
      </c>
      <c r="L10" s="5"/>
      <c r="M10" s="5">
        <v>7.5</v>
      </c>
      <c r="N10" s="5">
        <f t="shared" si="3"/>
        <v>0</v>
      </c>
      <c r="O10" s="13">
        <f t="shared" si="4"/>
        <v>135</v>
      </c>
    </row>
    <row r="11" ht="28" customHeight="1" spans="1:15">
      <c r="A11" s="3">
        <v>7</v>
      </c>
      <c r="B11" s="5" t="s">
        <v>18</v>
      </c>
      <c r="C11" s="5">
        <v>45</v>
      </c>
      <c r="D11" s="5">
        <v>36</v>
      </c>
      <c r="E11" s="5">
        <f t="shared" si="0"/>
        <v>1620</v>
      </c>
      <c r="F11" s="5">
        <v>45</v>
      </c>
      <c r="G11" s="5">
        <v>9</v>
      </c>
      <c r="H11" s="5">
        <f t="shared" si="1"/>
        <v>405</v>
      </c>
      <c r="I11" s="5">
        <v>45</v>
      </c>
      <c r="J11" s="5">
        <v>2.4</v>
      </c>
      <c r="K11" s="5">
        <f t="shared" si="2"/>
        <v>108</v>
      </c>
      <c r="L11" s="5">
        <v>45</v>
      </c>
      <c r="M11" s="5">
        <v>7.5</v>
      </c>
      <c r="N11" s="5">
        <f t="shared" si="3"/>
        <v>337.5</v>
      </c>
      <c r="O11" s="13">
        <f t="shared" si="4"/>
        <v>2470.5</v>
      </c>
    </row>
    <row r="12" ht="28" customHeight="1" spans="1:15">
      <c r="A12" s="3">
        <v>8</v>
      </c>
      <c r="B12" s="5" t="s">
        <v>19</v>
      </c>
      <c r="C12" s="5"/>
      <c r="D12" s="5">
        <v>36</v>
      </c>
      <c r="E12" s="5">
        <f t="shared" si="0"/>
        <v>0</v>
      </c>
      <c r="F12" s="5">
        <v>5</v>
      </c>
      <c r="G12" s="5">
        <v>9</v>
      </c>
      <c r="H12" s="5">
        <f t="shared" si="1"/>
        <v>45</v>
      </c>
      <c r="I12" s="5"/>
      <c r="J12" s="5">
        <v>2.4</v>
      </c>
      <c r="K12" s="5">
        <f t="shared" si="2"/>
        <v>0</v>
      </c>
      <c r="L12" s="5"/>
      <c r="M12" s="5">
        <v>7.5</v>
      </c>
      <c r="N12" s="5">
        <f t="shared" si="3"/>
        <v>0</v>
      </c>
      <c r="O12" s="13">
        <f t="shared" si="4"/>
        <v>45</v>
      </c>
    </row>
    <row r="13" ht="28" customHeight="1" spans="1:15">
      <c r="A13" s="3">
        <v>9</v>
      </c>
      <c r="B13" s="5" t="s">
        <v>20</v>
      </c>
      <c r="C13" s="5">
        <v>96</v>
      </c>
      <c r="D13" s="5">
        <v>36</v>
      </c>
      <c r="E13" s="5">
        <f t="shared" si="0"/>
        <v>3456</v>
      </c>
      <c r="F13" s="5">
        <v>96</v>
      </c>
      <c r="G13" s="5">
        <v>9</v>
      </c>
      <c r="H13" s="5">
        <f t="shared" si="1"/>
        <v>864</v>
      </c>
      <c r="I13" s="5">
        <v>96</v>
      </c>
      <c r="J13" s="5">
        <v>2.4</v>
      </c>
      <c r="K13" s="5">
        <f t="shared" si="2"/>
        <v>230.4</v>
      </c>
      <c r="L13" s="5">
        <v>96</v>
      </c>
      <c r="M13" s="5">
        <v>7.5</v>
      </c>
      <c r="N13" s="5">
        <f t="shared" si="3"/>
        <v>720</v>
      </c>
      <c r="O13" s="13">
        <f t="shared" si="4"/>
        <v>5270.4</v>
      </c>
    </row>
    <row r="14" ht="28" customHeight="1" spans="1:15">
      <c r="A14" s="3">
        <v>10</v>
      </c>
      <c r="B14" s="5" t="s">
        <v>21</v>
      </c>
      <c r="C14" s="5"/>
      <c r="D14" s="5">
        <v>36</v>
      </c>
      <c r="E14" s="5">
        <f t="shared" si="0"/>
        <v>0</v>
      </c>
      <c r="F14" s="5">
        <v>7</v>
      </c>
      <c r="G14" s="5">
        <v>9</v>
      </c>
      <c r="H14" s="5">
        <f t="shared" si="1"/>
        <v>63</v>
      </c>
      <c r="I14" s="5"/>
      <c r="J14" s="5">
        <v>2.4</v>
      </c>
      <c r="K14" s="5">
        <f t="shared" si="2"/>
        <v>0</v>
      </c>
      <c r="L14" s="5"/>
      <c r="M14" s="5">
        <v>7.5</v>
      </c>
      <c r="N14" s="5">
        <f t="shared" si="3"/>
        <v>0</v>
      </c>
      <c r="O14" s="13">
        <f t="shared" si="4"/>
        <v>63</v>
      </c>
    </row>
    <row r="15" ht="28" customHeight="1" spans="1:15">
      <c r="A15" s="3">
        <v>11</v>
      </c>
      <c r="B15" s="5" t="s">
        <v>22</v>
      </c>
      <c r="C15" s="5">
        <v>248</v>
      </c>
      <c r="D15" s="5">
        <v>36</v>
      </c>
      <c r="E15" s="5">
        <f t="shared" si="0"/>
        <v>8928</v>
      </c>
      <c r="F15" s="5">
        <v>248</v>
      </c>
      <c r="G15" s="5">
        <v>9</v>
      </c>
      <c r="H15" s="5">
        <f t="shared" si="1"/>
        <v>2232</v>
      </c>
      <c r="I15" s="5">
        <v>248</v>
      </c>
      <c r="J15" s="5">
        <v>2.4</v>
      </c>
      <c r="K15" s="5">
        <f t="shared" si="2"/>
        <v>595.2</v>
      </c>
      <c r="L15" s="5">
        <v>248</v>
      </c>
      <c r="M15" s="5">
        <v>7.5</v>
      </c>
      <c r="N15" s="5">
        <f t="shared" si="3"/>
        <v>1860</v>
      </c>
      <c r="O15" s="13">
        <f t="shared" si="4"/>
        <v>13615.2</v>
      </c>
    </row>
    <row r="16" ht="28" customHeight="1" spans="1:15">
      <c r="A16" s="3">
        <v>12</v>
      </c>
      <c r="B16" s="5" t="s">
        <v>23</v>
      </c>
      <c r="C16" s="5"/>
      <c r="D16" s="5">
        <v>36</v>
      </c>
      <c r="E16" s="5">
        <f t="shared" si="0"/>
        <v>0</v>
      </c>
      <c r="F16" s="5">
        <v>15</v>
      </c>
      <c r="G16" s="5">
        <v>9</v>
      </c>
      <c r="H16" s="5">
        <f t="shared" si="1"/>
        <v>135</v>
      </c>
      <c r="I16" s="5"/>
      <c r="J16" s="5">
        <v>2.4</v>
      </c>
      <c r="K16" s="5">
        <f t="shared" si="2"/>
        <v>0</v>
      </c>
      <c r="L16" s="5"/>
      <c r="M16" s="5">
        <v>7.5</v>
      </c>
      <c r="N16" s="5">
        <f t="shared" si="3"/>
        <v>0</v>
      </c>
      <c r="O16" s="13">
        <f t="shared" si="4"/>
        <v>135</v>
      </c>
    </row>
    <row r="17" ht="28" customHeight="1" spans="1:15">
      <c r="A17" s="3">
        <v>13</v>
      </c>
      <c r="B17" s="5" t="s">
        <v>24</v>
      </c>
      <c r="C17" s="5">
        <v>85</v>
      </c>
      <c r="D17" s="5">
        <v>36</v>
      </c>
      <c r="E17" s="5">
        <f t="shared" si="0"/>
        <v>3060</v>
      </c>
      <c r="F17" s="5">
        <v>85</v>
      </c>
      <c r="G17" s="5">
        <v>9</v>
      </c>
      <c r="H17" s="5">
        <f t="shared" si="1"/>
        <v>765</v>
      </c>
      <c r="I17" s="5">
        <v>85</v>
      </c>
      <c r="J17" s="5">
        <v>2.4</v>
      </c>
      <c r="K17" s="5">
        <f t="shared" si="2"/>
        <v>204</v>
      </c>
      <c r="L17" s="5">
        <v>85</v>
      </c>
      <c r="M17" s="5">
        <v>7.5</v>
      </c>
      <c r="N17" s="5">
        <f t="shared" si="3"/>
        <v>637.5</v>
      </c>
      <c r="O17" s="13">
        <f t="shared" si="4"/>
        <v>4666.5</v>
      </c>
    </row>
    <row r="18" ht="28" customHeight="1" spans="1:15">
      <c r="A18" s="3">
        <v>14</v>
      </c>
      <c r="B18" s="5" t="s">
        <v>25</v>
      </c>
      <c r="C18" s="5"/>
      <c r="D18" s="5">
        <v>36</v>
      </c>
      <c r="E18" s="5">
        <f t="shared" si="0"/>
        <v>0</v>
      </c>
      <c r="F18" s="5">
        <v>8</v>
      </c>
      <c r="G18" s="5">
        <v>9</v>
      </c>
      <c r="H18" s="5">
        <f t="shared" si="1"/>
        <v>72</v>
      </c>
      <c r="I18" s="5"/>
      <c r="J18" s="5">
        <v>2.4</v>
      </c>
      <c r="K18" s="5">
        <f t="shared" si="2"/>
        <v>0</v>
      </c>
      <c r="L18" s="5"/>
      <c r="M18" s="5">
        <v>7.5</v>
      </c>
      <c r="N18" s="5">
        <f t="shared" si="3"/>
        <v>0</v>
      </c>
      <c r="O18" s="13">
        <f t="shared" si="4"/>
        <v>72</v>
      </c>
    </row>
    <row r="19" ht="28" customHeight="1" spans="1:15">
      <c r="A19" s="3">
        <v>15</v>
      </c>
      <c r="B19" s="5" t="s">
        <v>26</v>
      </c>
      <c r="C19" s="5"/>
      <c r="D19" s="5">
        <v>36</v>
      </c>
      <c r="E19" s="5">
        <f t="shared" si="0"/>
        <v>0</v>
      </c>
      <c r="F19" s="5">
        <v>6</v>
      </c>
      <c r="G19" s="5">
        <v>9</v>
      </c>
      <c r="H19" s="5">
        <f t="shared" si="1"/>
        <v>54</v>
      </c>
      <c r="I19" s="5"/>
      <c r="J19" s="5">
        <v>2.4</v>
      </c>
      <c r="K19" s="5">
        <f t="shared" si="2"/>
        <v>0</v>
      </c>
      <c r="L19" s="5"/>
      <c r="M19" s="5">
        <v>7.5</v>
      </c>
      <c r="N19" s="5">
        <f t="shared" si="3"/>
        <v>0</v>
      </c>
      <c r="O19" s="13">
        <f t="shared" si="4"/>
        <v>54</v>
      </c>
    </row>
    <row r="20" ht="28" customHeight="1" spans="1:15">
      <c r="A20" s="3">
        <v>16</v>
      </c>
      <c r="B20" s="5" t="s">
        <v>27</v>
      </c>
      <c r="C20" s="5">
        <v>45</v>
      </c>
      <c r="D20" s="5">
        <v>36</v>
      </c>
      <c r="E20" s="5">
        <f t="shared" si="0"/>
        <v>1620</v>
      </c>
      <c r="F20" s="5">
        <v>45</v>
      </c>
      <c r="G20" s="5">
        <v>9</v>
      </c>
      <c r="H20" s="5">
        <f t="shared" si="1"/>
        <v>405</v>
      </c>
      <c r="I20" s="5">
        <v>45</v>
      </c>
      <c r="J20" s="5">
        <v>2.4</v>
      </c>
      <c r="K20" s="5">
        <f t="shared" si="2"/>
        <v>108</v>
      </c>
      <c r="L20" s="5">
        <v>45</v>
      </c>
      <c r="M20" s="5">
        <v>7.5</v>
      </c>
      <c r="N20" s="5">
        <f t="shared" si="3"/>
        <v>337.5</v>
      </c>
      <c r="O20" s="13">
        <f t="shared" si="4"/>
        <v>2470.5</v>
      </c>
    </row>
    <row r="21" ht="28" customHeight="1" spans="1:15">
      <c r="A21" s="3">
        <v>17</v>
      </c>
      <c r="B21" s="5" t="s">
        <v>28</v>
      </c>
      <c r="C21" s="5">
        <v>45</v>
      </c>
      <c r="D21" s="5">
        <v>36</v>
      </c>
      <c r="E21" s="5">
        <f t="shared" si="0"/>
        <v>1620</v>
      </c>
      <c r="F21" s="5">
        <v>45</v>
      </c>
      <c r="G21" s="5">
        <v>9</v>
      </c>
      <c r="H21" s="5">
        <f t="shared" si="1"/>
        <v>405</v>
      </c>
      <c r="I21" s="5">
        <v>45</v>
      </c>
      <c r="J21" s="5">
        <v>2.4</v>
      </c>
      <c r="K21" s="5">
        <f t="shared" si="2"/>
        <v>108</v>
      </c>
      <c r="L21" s="5">
        <v>45</v>
      </c>
      <c r="M21" s="5">
        <v>7.5</v>
      </c>
      <c r="N21" s="5">
        <f t="shared" si="3"/>
        <v>337.5</v>
      </c>
      <c r="O21" s="13">
        <f t="shared" si="4"/>
        <v>2470.5</v>
      </c>
    </row>
    <row r="22" ht="28" customHeight="1" spans="1:15">
      <c r="A22" s="3">
        <v>18</v>
      </c>
      <c r="B22" s="5" t="s">
        <v>29</v>
      </c>
      <c r="C22" s="5"/>
      <c r="D22" s="5">
        <v>36</v>
      </c>
      <c r="E22" s="5">
        <f t="shared" si="0"/>
        <v>0</v>
      </c>
      <c r="F22" s="5">
        <v>15</v>
      </c>
      <c r="G22" s="5">
        <v>9</v>
      </c>
      <c r="H22" s="5">
        <f t="shared" si="1"/>
        <v>135</v>
      </c>
      <c r="I22" s="5"/>
      <c r="J22" s="5">
        <v>2.4</v>
      </c>
      <c r="K22" s="5">
        <f t="shared" si="2"/>
        <v>0</v>
      </c>
      <c r="L22" s="5"/>
      <c r="M22" s="5">
        <v>7.5</v>
      </c>
      <c r="N22" s="5">
        <f t="shared" si="3"/>
        <v>0</v>
      </c>
      <c r="O22" s="13">
        <f t="shared" si="4"/>
        <v>135</v>
      </c>
    </row>
    <row r="23" ht="28" customHeight="1" spans="1:15">
      <c r="A23" s="3"/>
      <c r="B23" s="6" t="s">
        <v>30</v>
      </c>
      <c r="C23" s="5">
        <f>SUM(C5:C22)</f>
        <v>645</v>
      </c>
      <c r="D23" s="5">
        <v>6</v>
      </c>
      <c r="E23" s="5">
        <f t="shared" si="0"/>
        <v>3870</v>
      </c>
      <c r="F23" s="5">
        <f>SUM(F5:F22)</f>
        <v>746</v>
      </c>
      <c r="G23" s="5">
        <v>1.5</v>
      </c>
      <c r="H23" s="5">
        <f t="shared" si="1"/>
        <v>1119</v>
      </c>
      <c r="I23" s="5">
        <f>SUM(I5:I22)</f>
        <v>645</v>
      </c>
      <c r="J23" s="5">
        <v>0.4</v>
      </c>
      <c r="K23" s="5">
        <f t="shared" si="2"/>
        <v>258</v>
      </c>
      <c r="L23" s="5">
        <f>SUM(L5:L22)</f>
        <v>645</v>
      </c>
      <c r="M23" s="5">
        <v>1.25</v>
      </c>
      <c r="N23" s="5">
        <f t="shared" si="3"/>
        <v>806.25</v>
      </c>
      <c r="O23" s="13">
        <f t="shared" si="4"/>
        <v>6053.25</v>
      </c>
    </row>
    <row r="24" ht="28" customHeight="1" spans="1:15">
      <c r="A24" s="3">
        <v>19</v>
      </c>
      <c r="B24" s="5" t="s">
        <v>31</v>
      </c>
      <c r="C24" s="5">
        <v>38</v>
      </c>
      <c r="D24" s="5">
        <v>36</v>
      </c>
      <c r="E24" s="5">
        <f t="shared" si="0"/>
        <v>1368</v>
      </c>
      <c r="F24" s="5">
        <v>38</v>
      </c>
      <c r="G24" s="5">
        <v>9</v>
      </c>
      <c r="H24" s="5">
        <f t="shared" si="1"/>
        <v>342</v>
      </c>
      <c r="I24" s="5">
        <v>38</v>
      </c>
      <c r="J24" s="5">
        <v>2.4</v>
      </c>
      <c r="K24" s="5">
        <f t="shared" si="2"/>
        <v>91.2</v>
      </c>
      <c r="L24" s="5">
        <v>38</v>
      </c>
      <c r="M24" s="5">
        <v>7.5</v>
      </c>
      <c r="N24" s="5">
        <f t="shared" si="3"/>
        <v>285</v>
      </c>
      <c r="O24" s="13">
        <f t="shared" si="4"/>
        <v>2086.2</v>
      </c>
    </row>
    <row r="25" ht="28" customHeight="1" spans="1:15">
      <c r="A25" s="3"/>
      <c r="B25" s="6" t="s">
        <v>32</v>
      </c>
      <c r="C25" s="5">
        <f>SUM(C24)</f>
        <v>38</v>
      </c>
      <c r="D25" s="5">
        <v>6</v>
      </c>
      <c r="E25" s="5">
        <f t="shared" si="0"/>
        <v>228</v>
      </c>
      <c r="F25" s="5">
        <f>SUM(F24)</f>
        <v>38</v>
      </c>
      <c r="G25" s="5">
        <v>1.5</v>
      </c>
      <c r="H25" s="5">
        <f t="shared" si="1"/>
        <v>57</v>
      </c>
      <c r="I25" s="5">
        <f>SUM(I24)</f>
        <v>38</v>
      </c>
      <c r="J25" s="5">
        <v>0.4</v>
      </c>
      <c r="K25" s="5">
        <f t="shared" si="2"/>
        <v>15.2</v>
      </c>
      <c r="L25" s="5">
        <f>SUM(L24)</f>
        <v>38</v>
      </c>
      <c r="M25" s="5">
        <v>1.25</v>
      </c>
      <c r="N25" s="5">
        <f t="shared" si="3"/>
        <v>47.5</v>
      </c>
      <c r="O25" s="13">
        <f t="shared" si="4"/>
        <v>347.7</v>
      </c>
    </row>
    <row r="26" ht="28" customHeight="1" spans="1:15">
      <c r="A26" s="3">
        <v>20</v>
      </c>
      <c r="B26" s="5" t="s">
        <v>33</v>
      </c>
      <c r="C26" s="5">
        <v>53</v>
      </c>
      <c r="D26" s="5">
        <v>36</v>
      </c>
      <c r="E26" s="5">
        <f t="shared" si="0"/>
        <v>1908</v>
      </c>
      <c r="F26" s="5">
        <v>53</v>
      </c>
      <c r="G26" s="5">
        <v>9</v>
      </c>
      <c r="H26" s="5">
        <f t="shared" si="1"/>
        <v>477</v>
      </c>
      <c r="I26" s="5">
        <v>53</v>
      </c>
      <c r="J26" s="5">
        <v>2.4</v>
      </c>
      <c r="K26" s="5">
        <f t="shared" si="2"/>
        <v>127.2</v>
      </c>
      <c r="L26" s="5">
        <v>53</v>
      </c>
      <c r="M26" s="5">
        <v>7.5</v>
      </c>
      <c r="N26" s="5">
        <f t="shared" si="3"/>
        <v>397.5</v>
      </c>
      <c r="O26" s="13">
        <f t="shared" si="4"/>
        <v>2909.7</v>
      </c>
    </row>
    <row r="27" ht="28" customHeight="1" spans="1:15">
      <c r="A27" s="3">
        <v>21</v>
      </c>
      <c r="B27" s="5" t="s">
        <v>34</v>
      </c>
      <c r="C27" s="5">
        <v>32</v>
      </c>
      <c r="D27" s="5">
        <v>36</v>
      </c>
      <c r="E27" s="5">
        <f t="shared" si="0"/>
        <v>1152</v>
      </c>
      <c r="F27" s="5">
        <v>32</v>
      </c>
      <c r="G27" s="5">
        <v>9</v>
      </c>
      <c r="H27" s="5">
        <f t="shared" si="1"/>
        <v>288</v>
      </c>
      <c r="I27" s="5">
        <v>32</v>
      </c>
      <c r="J27" s="5">
        <v>2.4</v>
      </c>
      <c r="K27" s="5">
        <f t="shared" si="2"/>
        <v>76.8</v>
      </c>
      <c r="L27" s="5">
        <v>32</v>
      </c>
      <c r="M27" s="5">
        <v>7.5</v>
      </c>
      <c r="N27" s="5">
        <f t="shared" si="3"/>
        <v>240</v>
      </c>
      <c r="O27" s="13">
        <f t="shared" si="4"/>
        <v>1756.8</v>
      </c>
    </row>
    <row r="28" ht="28" customHeight="1" spans="1:15">
      <c r="A28" s="3">
        <v>22</v>
      </c>
      <c r="B28" s="5" t="s">
        <v>35</v>
      </c>
      <c r="C28" s="5">
        <v>39</v>
      </c>
      <c r="D28" s="5">
        <v>36</v>
      </c>
      <c r="E28" s="5">
        <f t="shared" si="0"/>
        <v>1404</v>
      </c>
      <c r="F28" s="5">
        <v>39</v>
      </c>
      <c r="G28" s="5">
        <v>9</v>
      </c>
      <c r="H28" s="5">
        <f t="shared" si="1"/>
        <v>351</v>
      </c>
      <c r="I28" s="5">
        <v>39</v>
      </c>
      <c r="J28" s="5">
        <v>2.4</v>
      </c>
      <c r="K28" s="5">
        <f t="shared" si="2"/>
        <v>93.6</v>
      </c>
      <c r="L28" s="5">
        <v>39</v>
      </c>
      <c r="M28" s="5">
        <v>7.5</v>
      </c>
      <c r="N28" s="5">
        <f t="shared" si="3"/>
        <v>292.5</v>
      </c>
      <c r="O28" s="13">
        <f t="shared" si="4"/>
        <v>2141.1</v>
      </c>
    </row>
    <row r="29" ht="28" customHeight="1" spans="1:15">
      <c r="A29" s="3"/>
      <c r="B29" s="6" t="s">
        <v>36</v>
      </c>
      <c r="C29" s="5">
        <f>SUM(C26:C28)</f>
        <v>124</v>
      </c>
      <c r="D29" s="5">
        <v>6</v>
      </c>
      <c r="E29" s="5">
        <f t="shared" si="0"/>
        <v>744</v>
      </c>
      <c r="F29" s="5">
        <f>SUM(F26:F28)</f>
        <v>124</v>
      </c>
      <c r="G29" s="5">
        <v>1.5</v>
      </c>
      <c r="H29" s="5">
        <f t="shared" si="1"/>
        <v>186</v>
      </c>
      <c r="I29" s="5">
        <f>SUM(I26:I28)</f>
        <v>124</v>
      </c>
      <c r="J29" s="5">
        <v>0.4</v>
      </c>
      <c r="K29" s="5">
        <f t="shared" si="2"/>
        <v>49.6</v>
      </c>
      <c r="L29" s="5">
        <f>SUM(L26:L28)</f>
        <v>124</v>
      </c>
      <c r="M29" s="5">
        <v>1.25</v>
      </c>
      <c r="N29" s="5">
        <f t="shared" si="3"/>
        <v>155</v>
      </c>
      <c r="O29" s="13">
        <f t="shared" si="4"/>
        <v>1134.6</v>
      </c>
    </row>
    <row r="30" ht="28" customHeight="1" spans="1:15">
      <c r="A30" s="7"/>
      <c r="B30" s="8" t="s">
        <v>37</v>
      </c>
      <c r="C30" s="5">
        <v>807</v>
      </c>
      <c r="D30" s="5">
        <v>3</v>
      </c>
      <c r="E30" s="5">
        <f t="shared" si="0"/>
        <v>2421</v>
      </c>
      <c r="F30" s="5">
        <v>908</v>
      </c>
      <c r="G30" s="5">
        <v>0.75</v>
      </c>
      <c r="H30" s="5">
        <f t="shared" si="1"/>
        <v>681</v>
      </c>
      <c r="I30" s="5">
        <v>807</v>
      </c>
      <c r="J30" s="5">
        <v>0.2</v>
      </c>
      <c r="K30" s="5">
        <f t="shared" si="2"/>
        <v>161.4</v>
      </c>
      <c r="L30" s="5">
        <v>807</v>
      </c>
      <c r="M30" s="5">
        <v>0.625</v>
      </c>
      <c r="N30" s="5">
        <f t="shared" si="3"/>
        <v>504.375</v>
      </c>
      <c r="O30" s="13">
        <f t="shared" si="4"/>
        <v>3767.775</v>
      </c>
    </row>
    <row r="31" ht="28" customHeight="1" spans="1:15">
      <c r="A31" s="9"/>
      <c r="B31" s="10" t="s">
        <v>38</v>
      </c>
      <c r="C31" s="5">
        <v>807</v>
      </c>
      <c r="D31" s="5">
        <v>15</v>
      </c>
      <c r="E31" s="5">
        <f t="shared" si="0"/>
        <v>12105</v>
      </c>
      <c r="F31" s="5">
        <v>908</v>
      </c>
      <c r="G31" s="5">
        <v>3.75</v>
      </c>
      <c r="H31" s="5">
        <f t="shared" si="1"/>
        <v>3405</v>
      </c>
      <c r="I31" s="5">
        <v>807</v>
      </c>
      <c r="J31" s="5">
        <v>1</v>
      </c>
      <c r="K31" s="5">
        <f t="shared" si="2"/>
        <v>807</v>
      </c>
      <c r="L31" s="5">
        <v>807</v>
      </c>
      <c r="M31" s="5">
        <v>3.125</v>
      </c>
      <c r="N31" s="5">
        <f t="shared" si="3"/>
        <v>2521.875</v>
      </c>
      <c r="O31" s="13">
        <f t="shared" si="4"/>
        <v>18838.875</v>
      </c>
    </row>
    <row r="32" ht="28" customHeight="1" spans="13:15">
      <c r="M32" s="14"/>
      <c r="N32" s="14" t="s">
        <v>39</v>
      </c>
      <c r="O32">
        <v>75355.5</v>
      </c>
    </row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DC60FC9974B845F5A1F977BCD7EDD355_13</vt:lpwstr>
  </property>
  <property fmtid="{D5CDD505-2E9C-101B-9397-08002B2CF9AE}" pid="3" name="KSOProductBuildVer">
    <vt:lpwstr>2052-11.8.2.12019</vt:lpwstr>
  </property>
</Properties>
</file>