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1" r:id="rId1"/>
  </sheets>
  <calcPr calcId="144525"/>
</workbook>
</file>

<file path=xl/sharedStrings.xml><?xml version="1.0" encoding="utf-8"?>
<sst xmlns="http://schemas.openxmlformats.org/spreadsheetml/2006/main" count="56" uniqueCount="50">
  <si>
    <t xml:space="preserve"> 附件3：2025年农业社会化服务项目补助资金分配表</t>
  </si>
  <si>
    <t xml:space="preserve">服务主体：将乐县精耕农业专业合作社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</si>
  <si>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</si>
  <si>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</si>
  <si>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</si>
  <si>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</si>
  <si>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</si>
  <si>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</si>
  <si>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</si>
  <si>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</si>
  <si>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</si>
  <si>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</si>
  <si>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康小晓</t>
  </si>
  <si>
    <t>将乐县远鹏家庭农场（个体工商户）</t>
  </si>
  <si>
    <t>将乐县高唐镇赖地村民委员会</t>
  </si>
  <si>
    <t>蒋明高</t>
  </si>
  <si>
    <t>付长娣</t>
  </si>
  <si>
    <t>王闽</t>
  </si>
  <si>
    <t>刘勇明</t>
  </si>
  <si>
    <t>黄春冬</t>
  </si>
  <si>
    <t>叶兰玉</t>
  </si>
  <si>
    <t>伍佛才</t>
  </si>
  <si>
    <t>刘李新</t>
  </si>
  <si>
    <t>刘根全</t>
  </si>
  <si>
    <t>朱文来</t>
  </si>
  <si>
    <t>罗  斌</t>
  </si>
  <si>
    <t>将乐县常上湖家庭农场</t>
  </si>
  <si>
    <t>将乐县高唐村民委员会</t>
  </si>
  <si>
    <t>吴丽荣</t>
  </si>
  <si>
    <t>伍荣华</t>
  </si>
  <si>
    <t>伍伏生</t>
  </si>
  <si>
    <t>张佛娘</t>
  </si>
  <si>
    <t>伍佛金</t>
  </si>
  <si>
    <t>将乐县高唐镇常口村民委员会</t>
  </si>
  <si>
    <t>朱宗法</t>
  </si>
  <si>
    <t>伍冬英</t>
  </si>
  <si>
    <t>张风忠</t>
  </si>
  <si>
    <t>将乐县高唐镇上坊村民委员会</t>
  </si>
  <si>
    <t>伍佛清</t>
  </si>
  <si>
    <t>刘力煌</t>
  </si>
  <si>
    <t>将乐县高唐镇楼杉村民委员会</t>
  </si>
  <si>
    <t>伍土根</t>
  </si>
  <si>
    <t>黄金才</t>
  </si>
  <si>
    <t>刘长年</t>
  </si>
  <si>
    <t>郑金顺</t>
  </si>
  <si>
    <t>将乐县高唐镇会石村民委员会</t>
  </si>
  <si>
    <t>余真华</t>
  </si>
  <si>
    <t>肖金根</t>
  </si>
  <si>
    <t>将乐县高唐镇陈坊村村民委员会</t>
  </si>
  <si>
    <t xml:space="preserve">将乐县精耕农业专业合作社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</si>
</sst>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17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b/>
      <sz val="11"/>
      <color indexed="9"/>
      <name val="宋体"/>
      <charset val="1"/>
    </font>
    <font>
      <b/>
      <sz val="13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b/>
      <sz val="11"/>
      <color indexed="8"/>
      <name val="宋体"/>
      <charset val="1"/>
    </font>
    <font>
      <b/>
      <sz val="11"/>
      <color indexed="53"/>
      <name val="宋体"/>
      <charset val="1"/>
    </font>
    <font>
      <sz val="11"/>
      <color indexed="53"/>
      <name val="宋体"/>
      <charset val="1"/>
    </font>
    <font>
      <i/>
      <sz val="11"/>
      <color indexed="23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u/>
      <sz val="11"/>
      <color indexed="20"/>
      <name val="宋体"/>
      <charset val="1"/>
    </font>
    <font>
      <sz val="11"/>
      <color indexed="62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5" fillId="11" borderId="0">
      <alignment vertical="center"/>
    </xf>
    <xf numFmtId="0" fontId="5" fillId="9" borderId="0">
      <alignment vertical="center"/>
    </xf>
    <xf numFmtId="0" fontId="6" fillId="15" borderId="0">
      <alignment vertical="center"/>
    </xf>
    <xf numFmtId="0" fontId="5" fillId="3" borderId="0">
      <alignment vertical="center"/>
    </xf>
    <xf numFmtId="0" fontId="5" fillId="3" borderId="0">
      <alignment vertical="center"/>
    </xf>
    <xf numFmtId="0" fontId="6" fillId="13" borderId="0">
      <alignment vertical="center"/>
    </xf>
    <xf numFmtId="0" fontId="5" fillId="8" borderId="0">
      <alignment vertical="center"/>
    </xf>
    <xf numFmtId="0" fontId="10" fillId="0" borderId="9">
      <alignment vertical="center"/>
    </xf>
    <xf numFmtId="0" fontId="19" fillId="0" borderId="0">
      <alignment vertical="center"/>
    </xf>
    <xf numFmtId="0" fontId="16" fillId="0" borderId="10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3" fillId="0" borderId="7">
      <alignment vertical="center"/>
    </xf>
    <xf numFmtId="42" fontId="0" fillId="0" borderId="0">
      <alignment vertical="center"/>
    </xf>
    <xf numFmtId="0" fontId="6" fillId="2" borderId="0">
      <alignment vertical="center"/>
    </xf>
    <xf numFmtId="0" fontId="20" fillId="0" borderId="0">
      <alignment vertical="center"/>
    </xf>
    <xf numFmtId="0" fontId="5" fillId="10" borderId="0">
      <alignment vertical="center"/>
    </xf>
    <xf numFmtId="0" fontId="6" fillId="17" borderId="0">
      <alignment vertical="center"/>
    </xf>
    <xf numFmtId="0" fontId="21" fillId="0" borderId="7">
      <alignment vertical="center"/>
    </xf>
    <xf numFmtId="0" fontId="14" fillId="0" borderId="0">
      <alignment vertical="center"/>
    </xf>
    <xf numFmtId="0" fontId="5" fillId="12" borderId="0">
      <alignment vertical="center"/>
    </xf>
    <xf numFmtId="44" fontId="0" fillId="0" borderId="0">
      <alignment vertical="center"/>
    </xf>
    <xf numFmtId="0" fontId="5" fillId="10" borderId="0">
      <alignment vertical="center"/>
    </xf>
    <xf numFmtId="0" fontId="17" fillId="12" borderId="11">
      <alignment vertical="center"/>
    </xf>
    <xf numFmtId="0" fontId="22" fillId="0" borderId="0">
      <alignment vertical="center"/>
    </xf>
    <xf numFmtId="41" fontId="0" fillId="0" borderId="0">
      <alignment vertical="center"/>
    </xf>
    <xf numFmtId="0" fontId="6" fillId="16" borderId="0">
      <alignment vertical="center"/>
    </xf>
    <xf numFmtId="0" fontId="5" fillId="11" borderId="0">
      <alignment vertical="center"/>
    </xf>
    <xf numFmtId="0" fontId="6" fillId="11" borderId="0">
      <alignment vertical="center"/>
    </xf>
    <xf numFmtId="0" fontId="23" fillId="2" borderId="11">
      <alignment vertical="center"/>
    </xf>
    <xf numFmtId="0" fontId="15" fillId="12" borderId="8">
      <alignment vertical="center"/>
    </xf>
    <xf numFmtId="0" fontId="12" fillId="7" borderId="6">
      <alignment vertical="center"/>
    </xf>
    <xf numFmtId="0" fontId="18" fillId="0" borderId="12">
      <alignment vertical="center"/>
    </xf>
    <xf numFmtId="0" fontId="6" fillId="18" borderId="0">
      <alignment vertical="center"/>
    </xf>
    <xf numFmtId="0" fontId="6" fillId="11" borderId="0">
      <alignment vertical="center"/>
    </xf>
    <xf numFmtId="0" fontId="5" fillId="10" borderId="5">
      <alignment vertical="center"/>
    </xf>
    <xf numFmtId="0" fontId="11" fillId="0" borderId="0">
      <alignment vertical="center"/>
    </xf>
    <xf numFmtId="0" fontId="9" fillId="9" borderId="0">
      <alignment vertical="center"/>
    </xf>
    <xf numFmtId="0" fontId="10" fillId="0" borderId="0">
      <alignment vertical="center"/>
    </xf>
    <xf numFmtId="0" fontId="6" fillId="14" borderId="0">
      <alignment vertical="center"/>
    </xf>
    <xf numFmtId="0" fontId="8" fillId="8" borderId="0">
      <alignment vertical="center"/>
    </xf>
    <xf numFmtId="0" fontId="5" fillId="6" borderId="0">
      <alignment vertical="center"/>
    </xf>
    <xf numFmtId="0" fontId="7" fillId="5" borderId="0">
      <alignment vertical="center"/>
    </xf>
    <xf numFmtId="0" fontId="6" fillId="4" borderId="0">
      <alignment vertical="center"/>
    </xf>
    <xf numFmtId="0" fontId="5" fillId="3" borderId="0">
      <alignment vertical="center"/>
    </xf>
    <xf numFmtId="0" fontId="6" fillId="2" borderId="0">
      <alignment vertical="center"/>
    </xf>
    <xf numFmtId="0" fontId="5" fillId="2" borderId="0">
      <alignment vertical="center"/>
    </xf>
    <xf numFmtId="0" fontId="6" fillId="7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workbookViewId="0">
      <selection activeCell="I7" sqref="I7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0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6">
        <v>240</v>
      </c>
      <c r="D5" s="6">
        <v>36</v>
      </c>
      <c r="E5" s="6">
        <f>C5*D5</f>
        <v>8640</v>
      </c>
      <c r="F5" s="6"/>
      <c r="G5" s="6">
        <v>9</v>
      </c>
      <c r="H5" s="6">
        <f>F5*G5</f>
        <v>0</v>
      </c>
      <c r="I5" s="6">
        <v>240</v>
      </c>
      <c r="J5" s="6">
        <v>2.4</v>
      </c>
      <c r="K5" s="6">
        <f>I5*J5</f>
        <v>576</v>
      </c>
      <c r="L5" s="6">
        <v>240</v>
      </c>
      <c r="M5" s="11">
        <v>7.5</v>
      </c>
      <c r="N5" s="6">
        <f>L5*M5</f>
        <v>1800</v>
      </c>
      <c r="O5" s="6">
        <f>N5+K5+H5+E5</f>
        <v>11016</v>
      </c>
    </row>
    <row r="6" ht="28" customHeight="1" spans="1:15">
      <c r="A6" s="3">
        <v>2</v>
      </c>
      <c r="B6" s="6" t="s">
        <v>13</v>
      </c>
      <c r="C6" s="6">
        <v>240</v>
      </c>
      <c r="D6" s="6">
        <v>36</v>
      </c>
      <c r="E6" s="6">
        <f t="shared" ref="E6:E42" si="0">C6*D6</f>
        <v>8640</v>
      </c>
      <c r="F6" s="6">
        <v>240</v>
      </c>
      <c r="G6" s="6">
        <v>9</v>
      </c>
      <c r="H6" s="6">
        <f t="shared" ref="H6:H42" si="1">F6*G6</f>
        <v>2160</v>
      </c>
      <c r="I6" s="6">
        <v>240</v>
      </c>
      <c r="J6" s="6">
        <v>2.4</v>
      </c>
      <c r="K6" s="6">
        <f t="shared" ref="K6:K42" si="2">I6*J6</f>
        <v>576</v>
      </c>
      <c r="L6" s="6">
        <v>240</v>
      </c>
      <c r="M6" s="6">
        <v>7.5</v>
      </c>
      <c r="N6" s="6">
        <f t="shared" ref="N6:N42" si="3">L6*M6</f>
        <v>1800</v>
      </c>
      <c r="O6" s="6">
        <f t="shared" ref="O6:O43" si="4">N6+K6+H6+E6</f>
        <v>13176</v>
      </c>
    </row>
    <row r="7" ht="28" customHeight="1" spans="1:15">
      <c r="A7" s="3"/>
      <c r="B7" s="7" t="s">
        <v>14</v>
      </c>
      <c r="C7" s="6">
        <f>SUM(C5:C6)</f>
        <v>480</v>
      </c>
      <c r="D7" s="6">
        <v>6</v>
      </c>
      <c r="E7" s="6">
        <f t="shared" si="0"/>
        <v>2880</v>
      </c>
      <c r="F7" s="6">
        <f>SUM(F5:F6)</f>
        <v>240</v>
      </c>
      <c r="G7" s="6">
        <v>1.5</v>
      </c>
      <c r="H7" s="6">
        <f t="shared" si="1"/>
        <v>360</v>
      </c>
      <c r="I7" s="6">
        <f>SUM(I5:I6)</f>
        <v>480</v>
      </c>
      <c r="J7" s="6">
        <v>0.4</v>
      </c>
      <c r="K7" s="6">
        <f t="shared" si="2"/>
        <v>192</v>
      </c>
      <c r="L7" s="6">
        <f>SUM(L5:L6)</f>
        <v>480</v>
      </c>
      <c r="M7" s="11">
        <v>1.25</v>
      </c>
      <c r="N7" s="6">
        <f t="shared" si="3"/>
        <v>600</v>
      </c>
      <c r="O7" s="6">
        <f t="shared" si="4"/>
        <v>4032</v>
      </c>
    </row>
    <row r="8" ht="28" customHeight="1" spans="1:15">
      <c r="A8" s="3">
        <v>3</v>
      </c>
      <c r="B8" s="6" t="s">
        <v>15</v>
      </c>
      <c r="C8" s="6"/>
      <c r="D8" s="6">
        <v>36</v>
      </c>
      <c r="E8" s="6">
        <f t="shared" si="0"/>
        <v>0</v>
      </c>
      <c r="F8" s="6">
        <v>50</v>
      </c>
      <c r="G8" s="6">
        <v>9</v>
      </c>
      <c r="H8" s="6">
        <f t="shared" si="1"/>
        <v>450</v>
      </c>
      <c r="I8" s="6">
        <v>110</v>
      </c>
      <c r="J8" s="6">
        <v>2.4</v>
      </c>
      <c r="K8" s="6">
        <f t="shared" si="2"/>
        <v>264</v>
      </c>
      <c r="L8" s="6">
        <v>100</v>
      </c>
      <c r="M8" s="6">
        <v>7.5</v>
      </c>
      <c r="N8" s="6">
        <f t="shared" si="3"/>
        <v>750</v>
      </c>
      <c r="O8" s="6">
        <f t="shared" si="4"/>
        <v>1464</v>
      </c>
    </row>
    <row r="9" ht="28" customHeight="1" spans="1:15">
      <c r="A9" s="3">
        <v>4</v>
      </c>
      <c r="B9" s="6" t="s">
        <v>16</v>
      </c>
      <c r="C9" s="6"/>
      <c r="D9" s="6">
        <v>36</v>
      </c>
      <c r="E9" s="6">
        <f t="shared" si="0"/>
        <v>0</v>
      </c>
      <c r="F9" s="6">
        <v>80</v>
      </c>
      <c r="G9" s="6">
        <v>9</v>
      </c>
      <c r="H9" s="6">
        <f t="shared" si="1"/>
        <v>720</v>
      </c>
      <c r="I9" s="6">
        <v>130</v>
      </c>
      <c r="J9" s="6">
        <v>2.4</v>
      </c>
      <c r="K9" s="6">
        <f t="shared" si="2"/>
        <v>312</v>
      </c>
      <c r="L9" s="6">
        <v>70</v>
      </c>
      <c r="M9" s="11">
        <v>7.5</v>
      </c>
      <c r="N9" s="6">
        <f t="shared" si="3"/>
        <v>525</v>
      </c>
      <c r="O9" s="6">
        <f t="shared" si="4"/>
        <v>1557</v>
      </c>
    </row>
    <row r="10" ht="28" customHeight="1" spans="1:15">
      <c r="A10" s="3">
        <v>5</v>
      </c>
      <c r="B10" s="6" t="s">
        <v>17</v>
      </c>
      <c r="C10" s="6"/>
      <c r="D10" s="6">
        <v>36</v>
      </c>
      <c r="E10" s="6">
        <f t="shared" si="0"/>
        <v>0</v>
      </c>
      <c r="F10" s="6">
        <v>70</v>
      </c>
      <c r="G10" s="6">
        <v>9</v>
      </c>
      <c r="H10" s="6">
        <f t="shared" si="1"/>
        <v>630</v>
      </c>
      <c r="I10" s="6">
        <v>140</v>
      </c>
      <c r="J10" s="6">
        <v>2.4</v>
      </c>
      <c r="K10" s="6">
        <f t="shared" si="2"/>
        <v>336</v>
      </c>
      <c r="L10" s="6"/>
      <c r="M10" s="6">
        <v>7.5</v>
      </c>
      <c r="N10" s="6">
        <f t="shared" si="3"/>
        <v>0</v>
      </c>
      <c r="O10" s="6">
        <f t="shared" si="4"/>
        <v>966</v>
      </c>
    </row>
    <row r="11" ht="28" customHeight="1" spans="1:15">
      <c r="A11" s="3">
        <v>6</v>
      </c>
      <c r="B11" s="8" t="s">
        <v>18</v>
      </c>
      <c r="C11" s="6"/>
      <c r="D11" s="6">
        <v>36</v>
      </c>
      <c r="E11" s="6">
        <f t="shared" si="0"/>
        <v>0</v>
      </c>
      <c r="F11" s="6"/>
      <c r="G11" s="6">
        <v>9</v>
      </c>
      <c r="H11" s="6">
        <f t="shared" si="1"/>
        <v>0</v>
      </c>
      <c r="I11" s="6">
        <v>260</v>
      </c>
      <c r="J11" s="6">
        <v>2.4</v>
      </c>
      <c r="K11" s="6">
        <f t="shared" si="2"/>
        <v>624</v>
      </c>
      <c r="L11" s="6">
        <v>260</v>
      </c>
      <c r="M11" s="11">
        <v>7.5</v>
      </c>
      <c r="N11" s="6">
        <f t="shared" si="3"/>
        <v>1950</v>
      </c>
      <c r="O11" s="6">
        <f t="shared" si="4"/>
        <v>2574</v>
      </c>
    </row>
    <row r="12" ht="28" customHeight="1" spans="1:15">
      <c r="A12" s="3">
        <v>7</v>
      </c>
      <c r="B12" s="6" t="s">
        <v>19</v>
      </c>
      <c r="C12" s="6"/>
      <c r="D12" s="6">
        <v>36</v>
      </c>
      <c r="E12" s="6">
        <f t="shared" si="0"/>
        <v>0</v>
      </c>
      <c r="F12" s="6"/>
      <c r="G12" s="6">
        <v>9</v>
      </c>
      <c r="H12" s="6">
        <f t="shared" si="1"/>
        <v>0</v>
      </c>
      <c r="I12" s="6">
        <v>130</v>
      </c>
      <c r="J12" s="6">
        <v>2.4</v>
      </c>
      <c r="K12" s="6">
        <f t="shared" si="2"/>
        <v>312</v>
      </c>
      <c r="L12" s="6">
        <v>80</v>
      </c>
      <c r="M12" s="6">
        <v>7.5</v>
      </c>
      <c r="N12" s="6">
        <f t="shared" si="3"/>
        <v>600</v>
      </c>
      <c r="O12" s="6">
        <f t="shared" si="4"/>
        <v>912</v>
      </c>
    </row>
    <row r="13" ht="28" customHeight="1" spans="1:15">
      <c r="A13" s="3">
        <v>8</v>
      </c>
      <c r="B13" s="8" t="s">
        <v>20</v>
      </c>
      <c r="C13" s="6">
        <v>60</v>
      </c>
      <c r="D13" s="6">
        <v>36</v>
      </c>
      <c r="E13" s="6">
        <f t="shared" si="0"/>
        <v>2160</v>
      </c>
      <c r="F13" s="6"/>
      <c r="G13" s="6">
        <v>9</v>
      </c>
      <c r="H13" s="6">
        <f t="shared" si="1"/>
        <v>0</v>
      </c>
      <c r="I13" s="6">
        <v>110</v>
      </c>
      <c r="J13" s="6">
        <v>2.4</v>
      </c>
      <c r="K13" s="6">
        <f t="shared" si="2"/>
        <v>264</v>
      </c>
      <c r="L13" s="6">
        <v>100</v>
      </c>
      <c r="M13" s="11">
        <v>7.5</v>
      </c>
      <c r="N13" s="6">
        <f t="shared" si="3"/>
        <v>750</v>
      </c>
      <c r="O13" s="6">
        <f t="shared" si="4"/>
        <v>3174</v>
      </c>
    </row>
    <row r="14" ht="28" customHeight="1" spans="1:15">
      <c r="A14" s="3">
        <v>9</v>
      </c>
      <c r="B14" s="6" t="s">
        <v>21</v>
      </c>
      <c r="C14" s="6">
        <v>100</v>
      </c>
      <c r="D14" s="6">
        <v>36</v>
      </c>
      <c r="E14" s="6">
        <f t="shared" si="0"/>
        <v>3600</v>
      </c>
      <c r="F14" s="6">
        <v>100</v>
      </c>
      <c r="G14" s="6">
        <v>9</v>
      </c>
      <c r="H14" s="6">
        <f t="shared" si="1"/>
        <v>900</v>
      </c>
      <c r="I14" s="6">
        <v>140</v>
      </c>
      <c r="J14" s="6">
        <v>2.4</v>
      </c>
      <c r="K14" s="6">
        <f t="shared" si="2"/>
        <v>336</v>
      </c>
      <c r="L14" s="6">
        <v>100</v>
      </c>
      <c r="M14" s="6">
        <v>7.5</v>
      </c>
      <c r="N14" s="6">
        <f t="shared" si="3"/>
        <v>750</v>
      </c>
      <c r="O14" s="6">
        <f t="shared" si="4"/>
        <v>5586</v>
      </c>
    </row>
    <row r="15" ht="28" customHeight="1" spans="1:15">
      <c r="A15" s="3">
        <v>10</v>
      </c>
      <c r="B15" s="8" t="s">
        <v>22</v>
      </c>
      <c r="C15" s="6"/>
      <c r="D15" s="6">
        <v>36</v>
      </c>
      <c r="E15" s="6">
        <f t="shared" si="0"/>
        <v>0</v>
      </c>
      <c r="F15" s="6"/>
      <c r="G15" s="6">
        <v>9</v>
      </c>
      <c r="H15" s="6">
        <f t="shared" si="1"/>
        <v>0</v>
      </c>
      <c r="I15" s="6">
        <v>260</v>
      </c>
      <c r="J15" s="6">
        <v>2.4</v>
      </c>
      <c r="K15" s="6">
        <f t="shared" si="2"/>
        <v>624</v>
      </c>
      <c r="L15" s="6">
        <v>260</v>
      </c>
      <c r="M15" s="11">
        <v>7.5</v>
      </c>
      <c r="N15" s="6">
        <f t="shared" si="3"/>
        <v>1950</v>
      </c>
      <c r="O15" s="6">
        <f t="shared" si="4"/>
        <v>2574</v>
      </c>
    </row>
    <row r="16" ht="28" customHeight="1" spans="1:15">
      <c r="A16" s="3">
        <v>11</v>
      </c>
      <c r="B16" s="8" t="s">
        <v>23</v>
      </c>
      <c r="C16" s="6"/>
      <c r="D16" s="6">
        <v>36</v>
      </c>
      <c r="E16" s="6">
        <f t="shared" si="0"/>
        <v>0</v>
      </c>
      <c r="F16" s="6">
        <v>80</v>
      </c>
      <c r="G16" s="6">
        <v>9</v>
      </c>
      <c r="H16" s="6">
        <f t="shared" si="1"/>
        <v>720</v>
      </c>
      <c r="I16" s="6">
        <v>240</v>
      </c>
      <c r="J16" s="6">
        <v>2.4</v>
      </c>
      <c r="K16" s="6">
        <f t="shared" si="2"/>
        <v>576</v>
      </c>
      <c r="L16" s="6">
        <v>240</v>
      </c>
      <c r="M16" s="6">
        <v>7.5</v>
      </c>
      <c r="N16" s="6">
        <f t="shared" si="3"/>
        <v>1800</v>
      </c>
      <c r="O16" s="6">
        <f t="shared" si="4"/>
        <v>3096</v>
      </c>
    </row>
    <row r="17" ht="28" customHeight="1" spans="1:15">
      <c r="A17" s="3">
        <v>12</v>
      </c>
      <c r="B17" s="8" t="s">
        <v>24</v>
      </c>
      <c r="C17" s="6">
        <v>52</v>
      </c>
      <c r="D17" s="6">
        <v>36</v>
      </c>
      <c r="E17" s="6">
        <f t="shared" si="0"/>
        <v>1872</v>
      </c>
      <c r="F17" s="6">
        <v>70</v>
      </c>
      <c r="G17" s="6">
        <v>9</v>
      </c>
      <c r="H17" s="6">
        <f t="shared" si="1"/>
        <v>630</v>
      </c>
      <c r="I17" s="6">
        <v>110</v>
      </c>
      <c r="J17" s="6">
        <v>2.4</v>
      </c>
      <c r="K17" s="6">
        <f t="shared" si="2"/>
        <v>264</v>
      </c>
      <c r="L17" s="6"/>
      <c r="M17" s="11">
        <v>7.5</v>
      </c>
      <c r="N17" s="6">
        <f t="shared" si="3"/>
        <v>0</v>
      </c>
      <c r="O17" s="6">
        <f t="shared" si="4"/>
        <v>2766</v>
      </c>
    </row>
    <row r="18" ht="28" customHeight="1" spans="1:15">
      <c r="A18" s="3">
        <v>13</v>
      </c>
      <c r="B18" s="8" t="s">
        <v>25</v>
      </c>
      <c r="C18" s="6">
        <v>30</v>
      </c>
      <c r="D18" s="6">
        <v>36</v>
      </c>
      <c r="E18" s="6">
        <f t="shared" si="0"/>
        <v>1080</v>
      </c>
      <c r="F18" s="6">
        <v>50</v>
      </c>
      <c r="G18" s="6">
        <v>9</v>
      </c>
      <c r="H18" s="6">
        <f t="shared" si="1"/>
        <v>450</v>
      </c>
      <c r="I18" s="6">
        <v>130</v>
      </c>
      <c r="J18" s="6">
        <v>2.4</v>
      </c>
      <c r="K18" s="6">
        <f t="shared" si="2"/>
        <v>312</v>
      </c>
      <c r="L18" s="6"/>
      <c r="M18" s="6">
        <v>7.5</v>
      </c>
      <c r="N18" s="6">
        <f t="shared" si="3"/>
        <v>0</v>
      </c>
      <c r="O18" s="6">
        <f t="shared" si="4"/>
        <v>1842</v>
      </c>
    </row>
    <row r="19" ht="28" customHeight="1" spans="1:15">
      <c r="A19" s="3">
        <v>14</v>
      </c>
      <c r="B19" s="9" t="s">
        <v>26</v>
      </c>
      <c r="C19" s="6">
        <v>686</v>
      </c>
      <c r="D19" s="6">
        <v>36</v>
      </c>
      <c r="E19" s="6">
        <f t="shared" si="0"/>
        <v>24696</v>
      </c>
      <c r="F19" s="6">
        <v>686</v>
      </c>
      <c r="G19" s="6">
        <v>9</v>
      </c>
      <c r="H19" s="6">
        <f t="shared" si="1"/>
        <v>6174</v>
      </c>
      <c r="I19" s="6">
        <v>2186</v>
      </c>
      <c r="J19" s="6">
        <v>2.4</v>
      </c>
      <c r="K19" s="6">
        <f t="shared" si="2"/>
        <v>5246.4</v>
      </c>
      <c r="L19" s="6">
        <v>686</v>
      </c>
      <c r="M19" s="11">
        <v>7.5</v>
      </c>
      <c r="N19" s="6">
        <f t="shared" si="3"/>
        <v>5145</v>
      </c>
      <c r="O19" s="6">
        <f t="shared" si="4"/>
        <v>41261.4</v>
      </c>
    </row>
    <row r="20" ht="28" customHeight="1" spans="1:15">
      <c r="A20" s="3"/>
      <c r="B20" s="7" t="s">
        <v>27</v>
      </c>
      <c r="C20" s="6">
        <f>SUM(C8:C19)</f>
        <v>928</v>
      </c>
      <c r="D20" s="6">
        <v>6</v>
      </c>
      <c r="E20" s="6">
        <f t="shared" si="0"/>
        <v>5568</v>
      </c>
      <c r="F20" s="6">
        <f>SUM(F8:F19)</f>
        <v>1186</v>
      </c>
      <c r="G20" s="6">
        <v>1.5</v>
      </c>
      <c r="H20" s="6">
        <f t="shared" si="1"/>
        <v>1779</v>
      </c>
      <c r="I20" s="6">
        <f>SUM(I8:I19)</f>
        <v>3946</v>
      </c>
      <c r="J20" s="6">
        <v>0.4</v>
      </c>
      <c r="K20" s="6">
        <f t="shared" si="2"/>
        <v>1578.4</v>
      </c>
      <c r="L20" s="6">
        <f>SUM(L8:L19)</f>
        <v>1896</v>
      </c>
      <c r="M20" s="11">
        <v>1.25</v>
      </c>
      <c r="N20" s="6">
        <f t="shared" si="3"/>
        <v>2370</v>
      </c>
      <c r="O20" s="6">
        <f t="shared" si="4"/>
        <v>11295.4</v>
      </c>
    </row>
    <row r="21" ht="28" customHeight="1" spans="1:15">
      <c r="A21" s="3">
        <v>15</v>
      </c>
      <c r="B21" s="9" t="s">
        <v>28</v>
      </c>
      <c r="C21" s="6"/>
      <c r="D21" s="6">
        <v>36</v>
      </c>
      <c r="E21" s="6">
        <f t="shared" si="0"/>
        <v>0</v>
      </c>
      <c r="F21" s="6">
        <v>180</v>
      </c>
      <c r="G21" s="6">
        <v>9</v>
      </c>
      <c r="H21" s="6">
        <f t="shared" si="1"/>
        <v>1620</v>
      </c>
      <c r="I21" s="6">
        <v>180</v>
      </c>
      <c r="J21" s="6">
        <v>2.4</v>
      </c>
      <c r="K21" s="6">
        <f t="shared" si="2"/>
        <v>432</v>
      </c>
      <c r="L21" s="6"/>
      <c r="M21" s="11">
        <v>7.5</v>
      </c>
      <c r="N21" s="6">
        <f t="shared" si="3"/>
        <v>0</v>
      </c>
      <c r="O21" s="6">
        <f t="shared" si="4"/>
        <v>2052</v>
      </c>
    </row>
    <row r="22" ht="28" customHeight="1" spans="1:15">
      <c r="A22" s="3">
        <v>16</v>
      </c>
      <c r="B22" s="8" t="s">
        <v>29</v>
      </c>
      <c r="C22" s="6"/>
      <c r="D22" s="6">
        <v>36</v>
      </c>
      <c r="E22" s="6">
        <f t="shared" si="0"/>
        <v>0</v>
      </c>
      <c r="F22" s="6">
        <v>156</v>
      </c>
      <c r="G22" s="6">
        <v>9</v>
      </c>
      <c r="H22" s="6">
        <f t="shared" si="1"/>
        <v>1404</v>
      </c>
      <c r="I22" s="6">
        <v>156</v>
      </c>
      <c r="J22" s="6">
        <v>2.4</v>
      </c>
      <c r="K22" s="6">
        <f t="shared" si="2"/>
        <v>374.4</v>
      </c>
      <c r="L22" s="6"/>
      <c r="M22" s="6">
        <v>7.5</v>
      </c>
      <c r="N22" s="6">
        <f t="shared" si="3"/>
        <v>0</v>
      </c>
      <c r="O22" s="6">
        <f t="shared" si="4"/>
        <v>1778.4</v>
      </c>
    </row>
    <row r="23" ht="28" customHeight="1" spans="1:15">
      <c r="A23" s="3">
        <v>17</v>
      </c>
      <c r="B23" s="9" t="s">
        <v>30</v>
      </c>
      <c r="C23" s="6"/>
      <c r="D23" s="6">
        <v>36</v>
      </c>
      <c r="E23" s="6">
        <f t="shared" si="0"/>
        <v>0</v>
      </c>
      <c r="F23" s="6"/>
      <c r="G23" s="6">
        <v>9</v>
      </c>
      <c r="H23" s="6">
        <f t="shared" si="1"/>
        <v>0</v>
      </c>
      <c r="I23" s="6">
        <v>190</v>
      </c>
      <c r="J23" s="6">
        <v>2.4</v>
      </c>
      <c r="K23" s="6">
        <f t="shared" si="2"/>
        <v>456</v>
      </c>
      <c r="L23" s="6">
        <v>90</v>
      </c>
      <c r="M23" s="11">
        <v>7.5</v>
      </c>
      <c r="N23" s="6">
        <f t="shared" si="3"/>
        <v>675</v>
      </c>
      <c r="O23" s="6">
        <f t="shared" si="4"/>
        <v>1131</v>
      </c>
    </row>
    <row r="24" ht="28" customHeight="1" spans="1:15">
      <c r="A24" s="3">
        <v>18</v>
      </c>
      <c r="B24" s="9" t="s">
        <v>31</v>
      </c>
      <c r="C24" s="6"/>
      <c r="D24" s="6">
        <v>36</v>
      </c>
      <c r="E24" s="6">
        <f t="shared" si="0"/>
        <v>0</v>
      </c>
      <c r="F24" s="6">
        <v>90</v>
      </c>
      <c r="G24" s="6">
        <v>9</v>
      </c>
      <c r="H24" s="6">
        <f t="shared" si="1"/>
        <v>810</v>
      </c>
      <c r="I24" s="6">
        <v>190</v>
      </c>
      <c r="J24" s="6">
        <v>2.4</v>
      </c>
      <c r="K24" s="6">
        <f t="shared" si="2"/>
        <v>456</v>
      </c>
      <c r="L24" s="6">
        <v>100</v>
      </c>
      <c r="M24" s="6">
        <v>7.5</v>
      </c>
      <c r="N24" s="6">
        <f t="shared" si="3"/>
        <v>750</v>
      </c>
      <c r="O24" s="6">
        <f t="shared" si="4"/>
        <v>2016</v>
      </c>
    </row>
    <row r="25" ht="28" customHeight="1" spans="1:15">
      <c r="A25" s="3">
        <v>19</v>
      </c>
      <c r="B25" s="9" t="s">
        <v>32</v>
      </c>
      <c r="C25" s="6"/>
      <c r="D25" s="6">
        <v>36</v>
      </c>
      <c r="E25" s="6">
        <f t="shared" si="0"/>
        <v>0</v>
      </c>
      <c r="F25" s="6">
        <v>70</v>
      </c>
      <c r="G25" s="6">
        <v>9</v>
      </c>
      <c r="H25" s="6">
        <f t="shared" si="1"/>
        <v>630</v>
      </c>
      <c r="I25" s="6">
        <v>210</v>
      </c>
      <c r="J25" s="6">
        <v>2.4</v>
      </c>
      <c r="K25" s="6">
        <f t="shared" si="2"/>
        <v>504</v>
      </c>
      <c r="L25" s="6"/>
      <c r="M25" s="11">
        <v>7.5</v>
      </c>
      <c r="N25" s="6">
        <f t="shared" si="3"/>
        <v>0</v>
      </c>
      <c r="O25" s="6">
        <f t="shared" si="4"/>
        <v>1134</v>
      </c>
    </row>
    <row r="26" ht="28" customHeight="1" spans="1:15">
      <c r="A26" s="3"/>
      <c r="B26" s="7" t="s">
        <v>33</v>
      </c>
      <c r="C26" s="6">
        <f>SUM(C21:C25)</f>
        <v>0</v>
      </c>
      <c r="D26" s="6">
        <v>6</v>
      </c>
      <c r="E26" s="6">
        <f t="shared" si="0"/>
        <v>0</v>
      </c>
      <c r="F26" s="6">
        <f>SUM(F21:F25)</f>
        <v>496</v>
      </c>
      <c r="G26" s="6">
        <v>1.5</v>
      </c>
      <c r="H26" s="6">
        <f t="shared" si="1"/>
        <v>744</v>
      </c>
      <c r="I26" s="6">
        <f>SUM(I21:I25)</f>
        <v>926</v>
      </c>
      <c r="J26" s="6">
        <v>0.4</v>
      </c>
      <c r="K26" s="6">
        <f t="shared" si="2"/>
        <v>370.4</v>
      </c>
      <c r="L26" s="6">
        <f>SUM(L21:L25)</f>
        <v>190</v>
      </c>
      <c r="M26" s="11">
        <v>1.25</v>
      </c>
      <c r="N26" s="6">
        <f t="shared" si="3"/>
        <v>237.5</v>
      </c>
      <c r="O26" s="6">
        <f t="shared" si="4"/>
        <v>1351.9</v>
      </c>
    </row>
    <row r="27" ht="28" customHeight="1" spans="1:15">
      <c r="A27" s="3">
        <v>20</v>
      </c>
      <c r="B27" s="9" t="s">
        <v>34</v>
      </c>
      <c r="C27" s="6">
        <v>90</v>
      </c>
      <c r="D27" s="6">
        <v>36</v>
      </c>
      <c r="E27" s="6">
        <f t="shared" si="0"/>
        <v>3240</v>
      </c>
      <c r="F27" s="6"/>
      <c r="G27" s="6">
        <v>9</v>
      </c>
      <c r="H27" s="6">
        <f t="shared" si="1"/>
        <v>0</v>
      </c>
      <c r="I27" s="6">
        <v>100</v>
      </c>
      <c r="J27" s="6">
        <v>2.4</v>
      </c>
      <c r="K27" s="6">
        <f t="shared" si="2"/>
        <v>240</v>
      </c>
      <c r="L27" s="6"/>
      <c r="M27" s="11">
        <v>7.5</v>
      </c>
      <c r="N27" s="6">
        <f t="shared" si="3"/>
        <v>0</v>
      </c>
      <c r="O27" s="6">
        <f t="shared" si="4"/>
        <v>3480</v>
      </c>
    </row>
    <row r="28" ht="28" customHeight="1" spans="1:15">
      <c r="A28" s="3">
        <v>21</v>
      </c>
      <c r="B28" s="9" t="s">
        <v>35</v>
      </c>
      <c r="C28" s="6">
        <v>260</v>
      </c>
      <c r="D28" s="6">
        <v>36</v>
      </c>
      <c r="E28" s="6">
        <f t="shared" si="0"/>
        <v>9360</v>
      </c>
      <c r="F28" s="6">
        <v>260</v>
      </c>
      <c r="G28" s="6">
        <v>9</v>
      </c>
      <c r="H28" s="6">
        <f t="shared" si="1"/>
        <v>2340</v>
      </c>
      <c r="I28" s="6">
        <v>260</v>
      </c>
      <c r="J28" s="6">
        <v>2.4</v>
      </c>
      <c r="K28" s="6">
        <f t="shared" si="2"/>
        <v>624</v>
      </c>
      <c r="L28" s="6">
        <v>260</v>
      </c>
      <c r="M28" s="6">
        <v>7.5</v>
      </c>
      <c r="N28" s="6">
        <f t="shared" si="3"/>
        <v>1950</v>
      </c>
      <c r="O28" s="6">
        <f t="shared" si="4"/>
        <v>14274</v>
      </c>
    </row>
    <row r="29" ht="28" customHeight="1" spans="1:15">
      <c r="A29" s="3">
        <v>22</v>
      </c>
      <c r="B29" s="6" t="s">
        <v>36</v>
      </c>
      <c r="C29" s="6">
        <v>40</v>
      </c>
      <c r="D29" s="6">
        <v>36</v>
      </c>
      <c r="E29" s="6">
        <f t="shared" si="0"/>
        <v>1440</v>
      </c>
      <c r="F29" s="6">
        <v>30</v>
      </c>
      <c r="G29" s="6">
        <v>9</v>
      </c>
      <c r="H29" s="6">
        <f t="shared" si="1"/>
        <v>270</v>
      </c>
      <c r="I29" s="6">
        <v>70</v>
      </c>
      <c r="J29" s="6">
        <v>2.4</v>
      </c>
      <c r="K29" s="6">
        <f t="shared" si="2"/>
        <v>168</v>
      </c>
      <c r="L29" s="6">
        <v>160</v>
      </c>
      <c r="M29" s="11">
        <v>7.5</v>
      </c>
      <c r="N29" s="6">
        <f t="shared" si="3"/>
        <v>1200</v>
      </c>
      <c r="O29" s="6">
        <f t="shared" si="4"/>
        <v>3078</v>
      </c>
    </row>
    <row r="30" ht="28" customHeight="1" spans="1:15">
      <c r="A30" s="3"/>
      <c r="B30" s="7" t="s">
        <v>37</v>
      </c>
      <c r="C30" s="6">
        <f>SUM(C27:C29)</f>
        <v>390</v>
      </c>
      <c r="D30" s="6">
        <v>6</v>
      </c>
      <c r="E30" s="6">
        <f t="shared" si="0"/>
        <v>2340</v>
      </c>
      <c r="F30" s="6">
        <f>SUM(F27:F29)</f>
        <v>290</v>
      </c>
      <c r="G30" s="6">
        <v>1.5</v>
      </c>
      <c r="H30" s="6">
        <f t="shared" si="1"/>
        <v>435</v>
      </c>
      <c r="I30" s="6">
        <f>SUM(I27:I29)</f>
        <v>430</v>
      </c>
      <c r="J30" s="6">
        <v>0.4</v>
      </c>
      <c r="K30" s="6">
        <f t="shared" si="2"/>
        <v>172</v>
      </c>
      <c r="L30" s="6">
        <f>SUM(L27:L29)</f>
        <v>420</v>
      </c>
      <c r="M30" s="11">
        <v>1.25</v>
      </c>
      <c r="N30" s="6">
        <f t="shared" si="3"/>
        <v>525</v>
      </c>
      <c r="O30" s="6">
        <f t="shared" si="4"/>
        <v>3472</v>
      </c>
    </row>
    <row r="31" ht="28" customHeight="1" spans="1:15">
      <c r="A31" s="3">
        <v>23</v>
      </c>
      <c r="B31" s="9" t="s">
        <v>38</v>
      </c>
      <c r="C31" s="6"/>
      <c r="D31" s="6">
        <v>36</v>
      </c>
      <c r="E31" s="6">
        <f t="shared" si="0"/>
        <v>0</v>
      </c>
      <c r="F31" s="6"/>
      <c r="G31" s="6">
        <v>9</v>
      </c>
      <c r="H31" s="6">
        <f t="shared" si="1"/>
        <v>0</v>
      </c>
      <c r="I31" s="6">
        <v>240</v>
      </c>
      <c r="J31" s="6">
        <v>2.4</v>
      </c>
      <c r="K31" s="6">
        <f t="shared" si="2"/>
        <v>576</v>
      </c>
      <c r="L31" s="6">
        <v>100</v>
      </c>
      <c r="M31" s="11">
        <v>7.5</v>
      </c>
      <c r="N31" s="6">
        <f t="shared" si="3"/>
        <v>750</v>
      </c>
      <c r="O31" s="6">
        <f t="shared" si="4"/>
        <v>1326</v>
      </c>
    </row>
    <row r="32" ht="28" customHeight="1" spans="1:15">
      <c r="A32" s="3">
        <v>24</v>
      </c>
      <c r="B32" s="8" t="s">
        <v>39</v>
      </c>
      <c r="C32" s="6">
        <v>280</v>
      </c>
      <c r="D32" s="6">
        <v>36</v>
      </c>
      <c r="E32" s="6">
        <f t="shared" si="0"/>
        <v>10080</v>
      </c>
      <c r="F32" s="6">
        <v>280</v>
      </c>
      <c r="G32" s="6">
        <v>9</v>
      </c>
      <c r="H32" s="6">
        <f t="shared" si="1"/>
        <v>2520</v>
      </c>
      <c r="I32" s="6">
        <v>280</v>
      </c>
      <c r="J32" s="6">
        <v>2.4</v>
      </c>
      <c r="K32" s="6">
        <f t="shared" si="2"/>
        <v>672</v>
      </c>
      <c r="L32" s="6">
        <v>280</v>
      </c>
      <c r="M32" s="6">
        <v>7.5</v>
      </c>
      <c r="N32" s="6">
        <f t="shared" si="3"/>
        <v>2100</v>
      </c>
      <c r="O32" s="6">
        <f t="shared" si="4"/>
        <v>15372</v>
      </c>
    </row>
    <row r="33" ht="28" customHeight="1" spans="1:15">
      <c r="A33" s="3"/>
      <c r="B33" s="7" t="s">
        <v>40</v>
      </c>
      <c r="C33" s="6">
        <f>SUM(C31:C32)</f>
        <v>280</v>
      </c>
      <c r="D33" s="6">
        <v>6</v>
      </c>
      <c r="E33" s="6">
        <f t="shared" si="0"/>
        <v>1680</v>
      </c>
      <c r="F33" s="6">
        <f>SUM(F31:F32)</f>
        <v>280</v>
      </c>
      <c r="G33" s="6">
        <v>1.5</v>
      </c>
      <c r="H33" s="6">
        <f t="shared" si="1"/>
        <v>420</v>
      </c>
      <c r="I33" s="6">
        <f>SUM(I31:I32)</f>
        <v>520</v>
      </c>
      <c r="J33" s="6">
        <v>0.4</v>
      </c>
      <c r="K33" s="6">
        <f t="shared" si="2"/>
        <v>208</v>
      </c>
      <c r="L33" s="6">
        <f>SUM(L31:L32)</f>
        <v>380</v>
      </c>
      <c r="M33" s="11">
        <v>1.25</v>
      </c>
      <c r="N33" s="6">
        <f t="shared" si="3"/>
        <v>475</v>
      </c>
      <c r="O33" s="6">
        <f t="shared" si="4"/>
        <v>2783</v>
      </c>
    </row>
    <row r="34" ht="28" customHeight="1" spans="1:15">
      <c r="A34" s="3">
        <v>25</v>
      </c>
      <c r="B34" s="9" t="s">
        <v>41</v>
      </c>
      <c r="C34" s="6"/>
      <c r="D34" s="6">
        <v>36</v>
      </c>
      <c r="E34" s="6">
        <f t="shared" si="0"/>
        <v>0</v>
      </c>
      <c r="F34" s="6"/>
      <c r="G34" s="6">
        <v>9</v>
      </c>
      <c r="H34" s="6">
        <f t="shared" si="1"/>
        <v>0</v>
      </c>
      <c r="I34" s="6">
        <v>90</v>
      </c>
      <c r="J34" s="6">
        <v>2.4</v>
      </c>
      <c r="K34" s="6">
        <f t="shared" si="2"/>
        <v>216</v>
      </c>
      <c r="L34" s="6"/>
      <c r="M34" s="6">
        <v>7.5</v>
      </c>
      <c r="N34" s="6">
        <f t="shared" si="3"/>
        <v>0</v>
      </c>
      <c r="O34" s="6">
        <f t="shared" si="4"/>
        <v>216</v>
      </c>
    </row>
    <row r="35" ht="28" customHeight="1" spans="1:15">
      <c r="A35" s="3">
        <v>26</v>
      </c>
      <c r="B35" s="8" t="s">
        <v>42</v>
      </c>
      <c r="C35" s="6"/>
      <c r="D35" s="6">
        <v>36</v>
      </c>
      <c r="E35" s="6">
        <f t="shared" si="0"/>
        <v>0</v>
      </c>
      <c r="F35" s="6"/>
      <c r="G35" s="6">
        <v>9</v>
      </c>
      <c r="H35" s="6">
        <f t="shared" si="1"/>
        <v>0</v>
      </c>
      <c r="I35" s="6">
        <v>90</v>
      </c>
      <c r="J35" s="6">
        <v>2.4</v>
      </c>
      <c r="K35" s="6">
        <f t="shared" si="2"/>
        <v>216</v>
      </c>
      <c r="L35" s="6"/>
      <c r="M35" s="11">
        <v>7.5</v>
      </c>
      <c r="N35" s="6">
        <f t="shared" si="3"/>
        <v>0</v>
      </c>
      <c r="O35" s="6">
        <f t="shared" si="4"/>
        <v>216</v>
      </c>
    </row>
    <row r="36" ht="28" customHeight="1" spans="1:15">
      <c r="A36" s="3">
        <v>27</v>
      </c>
      <c r="B36" s="9" t="s">
        <v>43</v>
      </c>
      <c r="C36" s="6">
        <v>80</v>
      </c>
      <c r="D36" s="6">
        <v>36</v>
      </c>
      <c r="E36" s="6">
        <f t="shared" si="0"/>
        <v>2880</v>
      </c>
      <c r="F36" s="6"/>
      <c r="G36" s="6">
        <v>9</v>
      </c>
      <c r="H36" s="6">
        <f t="shared" si="1"/>
        <v>0</v>
      </c>
      <c r="I36" s="6">
        <v>100</v>
      </c>
      <c r="J36" s="6">
        <v>2.4</v>
      </c>
      <c r="K36" s="6">
        <f t="shared" si="2"/>
        <v>240</v>
      </c>
      <c r="L36" s="6"/>
      <c r="M36" s="6">
        <v>7.5</v>
      </c>
      <c r="N36" s="6">
        <f t="shared" si="3"/>
        <v>0</v>
      </c>
      <c r="O36" s="6">
        <f t="shared" si="4"/>
        <v>3120</v>
      </c>
    </row>
    <row r="37" ht="28" customHeight="1" spans="1:15">
      <c r="A37" s="3">
        <v>28</v>
      </c>
      <c r="B37" s="6" t="s">
        <v>44</v>
      </c>
      <c r="C37" s="6"/>
      <c r="D37" s="6">
        <v>36</v>
      </c>
      <c r="E37" s="6">
        <f t="shared" si="0"/>
        <v>0</v>
      </c>
      <c r="F37" s="6"/>
      <c r="G37" s="6">
        <v>9</v>
      </c>
      <c r="H37" s="6">
        <f t="shared" si="1"/>
        <v>0</v>
      </c>
      <c r="I37" s="6">
        <v>180</v>
      </c>
      <c r="J37" s="6">
        <v>2.4</v>
      </c>
      <c r="K37" s="6">
        <f t="shared" si="2"/>
        <v>432</v>
      </c>
      <c r="L37" s="6"/>
      <c r="M37" s="11">
        <v>7.5</v>
      </c>
      <c r="N37" s="6">
        <f t="shared" si="3"/>
        <v>0</v>
      </c>
      <c r="O37" s="6">
        <f t="shared" si="4"/>
        <v>432</v>
      </c>
    </row>
    <row r="38" ht="28" customHeight="1" spans="1:15">
      <c r="A38" s="3"/>
      <c r="B38" s="7" t="s">
        <v>45</v>
      </c>
      <c r="C38" s="6">
        <f>SUM(C34:C37)</f>
        <v>80</v>
      </c>
      <c r="D38" s="6">
        <v>6</v>
      </c>
      <c r="E38" s="6">
        <f t="shared" si="0"/>
        <v>480</v>
      </c>
      <c r="F38" s="6">
        <f>SUM(F34:F37)</f>
        <v>0</v>
      </c>
      <c r="G38" s="6">
        <v>1.5</v>
      </c>
      <c r="H38" s="6">
        <f t="shared" si="1"/>
        <v>0</v>
      </c>
      <c r="I38" s="6">
        <f>SUM(I34:I37)</f>
        <v>460</v>
      </c>
      <c r="J38" s="6">
        <v>0.4</v>
      </c>
      <c r="K38" s="6">
        <f t="shared" si="2"/>
        <v>184</v>
      </c>
      <c r="L38" s="6">
        <f>SUM(L34:L37)</f>
        <v>0</v>
      </c>
      <c r="M38" s="11">
        <v>1.25</v>
      </c>
      <c r="N38" s="6">
        <f t="shared" si="3"/>
        <v>0</v>
      </c>
      <c r="O38" s="6">
        <f t="shared" si="4"/>
        <v>664</v>
      </c>
    </row>
    <row r="39" ht="28" customHeight="1" spans="1:15">
      <c r="A39" s="3">
        <v>29</v>
      </c>
      <c r="B39" s="9" t="s">
        <v>46</v>
      </c>
      <c r="C39" s="6"/>
      <c r="D39" s="6">
        <v>36</v>
      </c>
      <c r="E39" s="6">
        <f t="shared" si="0"/>
        <v>0</v>
      </c>
      <c r="F39" s="6">
        <v>120</v>
      </c>
      <c r="G39" s="6">
        <v>9</v>
      </c>
      <c r="H39" s="6">
        <f t="shared" si="1"/>
        <v>1080</v>
      </c>
      <c r="I39" s="6">
        <v>260</v>
      </c>
      <c r="J39" s="6">
        <v>2.4</v>
      </c>
      <c r="K39" s="6">
        <f t="shared" si="2"/>
        <v>624</v>
      </c>
      <c r="L39" s="6"/>
      <c r="M39" s="11">
        <v>7.5</v>
      </c>
      <c r="N39" s="6">
        <f t="shared" si="3"/>
        <v>0</v>
      </c>
      <c r="O39" s="6">
        <f t="shared" si="4"/>
        <v>1704</v>
      </c>
    </row>
    <row r="40" ht="28" customHeight="1" spans="1:15">
      <c r="A40" s="3">
        <v>30</v>
      </c>
      <c r="B40" s="9" t="s">
        <v>47</v>
      </c>
      <c r="C40" s="6"/>
      <c r="D40" s="6">
        <v>36</v>
      </c>
      <c r="E40" s="6">
        <f t="shared" si="0"/>
        <v>0</v>
      </c>
      <c r="F40" s="6"/>
      <c r="G40" s="6">
        <v>9</v>
      </c>
      <c r="H40" s="6">
        <f t="shared" si="1"/>
        <v>0</v>
      </c>
      <c r="I40" s="6">
        <v>180</v>
      </c>
      <c r="J40" s="6">
        <v>2.4</v>
      </c>
      <c r="K40" s="6">
        <f t="shared" si="2"/>
        <v>432</v>
      </c>
      <c r="L40" s="6">
        <v>180</v>
      </c>
      <c r="M40" s="6">
        <v>7.5</v>
      </c>
      <c r="N40" s="6">
        <f t="shared" si="3"/>
        <v>1350</v>
      </c>
      <c r="O40" s="6">
        <f t="shared" si="4"/>
        <v>1782</v>
      </c>
    </row>
    <row r="41" ht="28" customHeight="1" spans="1:15">
      <c r="A41" s="3"/>
      <c r="B41" s="7" t="s">
        <v>48</v>
      </c>
      <c r="C41" s="6">
        <f>SUM(C39:C40)</f>
        <v>0</v>
      </c>
      <c r="D41" s="6">
        <v>6</v>
      </c>
      <c r="E41" s="6">
        <f t="shared" si="0"/>
        <v>0</v>
      </c>
      <c r="F41" s="6">
        <f>SUM(F39:F40)</f>
        <v>120</v>
      </c>
      <c r="G41" s="6">
        <v>1.5</v>
      </c>
      <c r="H41" s="6">
        <f t="shared" si="1"/>
        <v>180</v>
      </c>
      <c r="I41" s="6">
        <f>SUM(I39:I40)</f>
        <v>440</v>
      </c>
      <c r="J41" s="6">
        <v>0.4</v>
      </c>
      <c r="K41" s="6">
        <f t="shared" si="2"/>
        <v>176</v>
      </c>
      <c r="L41" s="6">
        <f>SUM(L39:L40)</f>
        <v>180</v>
      </c>
      <c r="M41" s="11">
        <v>1.25</v>
      </c>
      <c r="N41" s="6">
        <f t="shared" si="3"/>
        <v>225</v>
      </c>
      <c r="O41" s="6">
        <f t="shared" si="4"/>
        <v>581</v>
      </c>
    </row>
    <row r="42" ht="28" customHeight="1" spans="1:15">
      <c r="A42" s="3"/>
      <c r="B42" s="3" t="s">
        <v>49</v>
      </c>
      <c r="C42" s="3">
        <v>2158</v>
      </c>
      <c r="D42" s="3">
        <v>18</v>
      </c>
      <c r="E42" s="3">
        <f t="shared" si="0"/>
        <v>38844</v>
      </c>
      <c r="F42" s="6">
        <v>2612</v>
      </c>
      <c r="G42" s="6">
        <v>4.5</v>
      </c>
      <c r="H42" s="6">
        <f t="shared" si="1"/>
        <v>11754</v>
      </c>
      <c r="I42" s="6">
        <v>7202</v>
      </c>
      <c r="J42" s="6">
        <v>1.2</v>
      </c>
      <c r="K42" s="6">
        <f t="shared" si="2"/>
        <v>8642.4</v>
      </c>
      <c r="L42" s="6">
        <v>3546</v>
      </c>
      <c r="M42" s="6">
        <v>3.75</v>
      </c>
      <c r="N42" s="6">
        <f t="shared" si="3"/>
        <v>13297.5</v>
      </c>
      <c r="O42" s="6">
        <f t="shared" si="4"/>
        <v>72537.9</v>
      </c>
    </row>
    <row r="43" ht="22" customHeight="1" spans="15:15">
      <c r="O43">
        <v>241793</v>
      </c>
    </row>
    <row r="44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0161F69DED1C41F19DD466D2DFAF7965_13</vt:lpwstr>
  </property>
  <property fmtid="{D5CDD505-2E9C-101B-9397-08002B2CF9AE}" pid="3" name="KSOProductBuildVer">
    <vt:lpwstr>2052-11.8.2.12019</vt:lpwstr>
  </property>
</Properties>
</file>