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封面" sheetId="4" r:id="rId1"/>
    <sheet name="表1一般支出调整表" sheetId="1" r:id="rId2"/>
    <sheet name="表2一般收支平衡表调整" sheetId="5" r:id="rId3"/>
    <sheet name="表3政府性基金支出调整" sheetId="6" r:id="rId4"/>
    <sheet name="表4政府性基金收支平衡表" sheetId="7" r:id="rId5"/>
    <sheet name="表5机关社保" sheetId="9" r:id="rId6"/>
  </sheets>
  <externalReferences>
    <externalReference r:id="rId7"/>
    <externalReference r:id="rId8"/>
  </externalReferences>
  <definedNames>
    <definedName name="_Order1" hidden="1">255</definedName>
    <definedName name="_Order2" hidden="1">255</definedName>
    <definedName name="_xlnm.Database" localSheetId="2">#REF!</definedName>
    <definedName name="_xlnm.Database">#REF!</definedName>
    <definedName name="database2" localSheetId="2">#REF!</definedName>
    <definedName name="database2">#REF!</definedName>
    <definedName name="database3" localSheetId="2">#REF!</definedName>
    <definedName name="database3">#REF!</definedName>
    <definedName name="gxxe2003">[1]P1012001!$A$6:$E$117</definedName>
    <definedName name="hhhh" localSheetId="2">#REF!</definedName>
    <definedName name="hhhh">#REF!</definedName>
    <definedName name="kkkk" localSheetId="2">#REF!</definedName>
    <definedName name="kkkk">#REF!</definedName>
    <definedName name="_xlnm.Print_Area" localSheetId="2">表2一般收支平衡表调整!$A$1:$D$24</definedName>
    <definedName name="汇率" localSheetId="2">#REF!</definedName>
    <definedName name="汇率">#REF!</definedName>
    <definedName name="全额差额比例" localSheetId="2">'[2]C01-1'!#REF!</definedName>
    <definedName name="全额差额比例">'[2]C01-1'!#REF!</definedName>
    <definedName name="生产列1" localSheetId="2">#REF!</definedName>
    <definedName name="生产列1">#REF!</definedName>
    <definedName name="生产列11" localSheetId="2">#REF!</definedName>
    <definedName name="生产列11">#REF!</definedName>
    <definedName name="生产列15" localSheetId="2">#REF!</definedName>
    <definedName name="生产列15">#REF!</definedName>
    <definedName name="生产列16" localSheetId="2">#REF!</definedName>
    <definedName name="生产列16">#REF!</definedName>
    <definedName name="生产列17" localSheetId="2">#REF!</definedName>
    <definedName name="生产列17">#REF!</definedName>
    <definedName name="生产列19" localSheetId="2">#REF!</definedName>
    <definedName name="生产列19">#REF!</definedName>
    <definedName name="生产列2" localSheetId="2">#REF!</definedName>
    <definedName name="生产列2">#REF!</definedName>
    <definedName name="生产列20" localSheetId="2">#REF!</definedName>
    <definedName name="生产列20">#REF!</definedName>
    <definedName name="生产列3" localSheetId="2">#REF!</definedName>
    <definedName name="生产列3">#REF!</definedName>
    <definedName name="生产列4" localSheetId="2">#REF!</definedName>
    <definedName name="生产列4">#REF!</definedName>
    <definedName name="生产列5" localSheetId="2">#REF!</definedName>
    <definedName name="生产列5">#REF!</definedName>
    <definedName name="生产列6" localSheetId="2">#REF!</definedName>
    <definedName name="生产列6">#REF!</definedName>
    <definedName name="生产列7" localSheetId="2">#REF!</definedName>
    <definedName name="生产列7">#REF!</definedName>
    <definedName name="生产列8" localSheetId="2">#REF!</definedName>
    <definedName name="生产列8">#REF!</definedName>
    <definedName name="生产列9" localSheetId="2">#REF!</definedName>
    <definedName name="生产列9">#REF!</definedName>
    <definedName name="生产期" localSheetId="2">#REF!</definedName>
    <definedName name="生产期">#REF!</definedName>
    <definedName name="生产期1" localSheetId="2">#REF!</definedName>
    <definedName name="生产期1">#REF!</definedName>
    <definedName name="生产期11" localSheetId="2">#REF!</definedName>
    <definedName name="生产期11">#REF!</definedName>
    <definedName name="生产期15" localSheetId="2">#REF!</definedName>
    <definedName name="生产期15">#REF!</definedName>
    <definedName name="生产期16" localSheetId="2">#REF!</definedName>
    <definedName name="生产期16">#REF!</definedName>
    <definedName name="生产期17" localSheetId="2">#REF!</definedName>
    <definedName name="生产期17">#REF!</definedName>
    <definedName name="生产期19" localSheetId="2">#REF!</definedName>
    <definedName name="生产期19">#REF!</definedName>
    <definedName name="生产期2" localSheetId="2">#REF!</definedName>
    <definedName name="生产期2">#REF!</definedName>
    <definedName name="生产期20" localSheetId="2">#REF!</definedName>
    <definedName name="生产期20">#REF!</definedName>
    <definedName name="生产期3" localSheetId="2">#REF!</definedName>
    <definedName name="生产期3">#REF!</definedName>
    <definedName name="生产期4" localSheetId="2">#REF!</definedName>
    <definedName name="生产期4">#REF!</definedName>
    <definedName name="生产期5" localSheetId="2">#REF!</definedName>
    <definedName name="生产期5">#REF!</definedName>
    <definedName name="生产期6" localSheetId="2">#REF!</definedName>
    <definedName name="生产期6">#REF!</definedName>
    <definedName name="生产期7" localSheetId="2">#REF!</definedName>
    <definedName name="生产期7">#REF!</definedName>
    <definedName name="生产期8" localSheetId="2">#REF!</definedName>
    <definedName name="生产期8">#REF!</definedName>
    <definedName name="生产期9" localSheetId="2">#REF!</definedName>
    <definedName name="生产期9">#REF!</definedName>
  </definedNames>
  <calcPr calcId="124519"/>
</workbook>
</file>

<file path=xl/calcChain.xml><?xml version="1.0" encoding="utf-8"?>
<calcChain xmlns="http://schemas.openxmlformats.org/spreadsheetml/2006/main">
  <c r="B18" i="9"/>
  <c r="F15"/>
  <c r="F16" s="1"/>
  <c r="F17" s="1"/>
  <c r="D15"/>
  <c r="E11"/>
  <c r="F12"/>
  <c r="E12" s="1"/>
  <c r="D12"/>
  <c r="E6"/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C19" i="5"/>
  <c r="C20"/>
  <c r="E15" i="9" l="1"/>
  <c r="F18"/>
  <c r="C10" i="7"/>
  <c r="C6"/>
  <c r="B10"/>
  <c r="B6"/>
  <c r="C7" i="6"/>
  <c r="C8"/>
  <c r="C6"/>
  <c r="D5"/>
  <c r="B5"/>
  <c r="C11" i="7" l="1"/>
  <c r="C5" i="6"/>
  <c r="D18" i="5" l="1"/>
  <c r="C17" l="1"/>
  <c r="B8"/>
  <c r="B6" s="1"/>
  <c r="D24"/>
  <c r="B24"/>
  <c r="C22"/>
  <c r="C18"/>
  <c r="C12"/>
  <c r="C16"/>
  <c r="C14"/>
  <c r="C15"/>
  <c r="C13"/>
  <c r="C11"/>
  <c r="C10"/>
  <c r="C9"/>
  <c r="D8"/>
  <c r="D6" s="1"/>
  <c r="D21" s="1"/>
  <c r="C7"/>
  <c r="C5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B21" i="5" l="1"/>
  <c r="C23"/>
  <c r="C24"/>
  <c r="C8"/>
  <c r="C6"/>
  <c r="E5" i="1"/>
  <c r="D5"/>
  <c r="F5" s="1"/>
  <c r="C5"/>
  <c r="C21" i="5" l="1"/>
</calcChain>
</file>

<file path=xl/sharedStrings.xml><?xml version="1.0" encoding="utf-8"?>
<sst xmlns="http://schemas.openxmlformats.org/spreadsheetml/2006/main" count="139" uniqueCount="116">
  <si>
    <t>将乐县</t>
    <phoneticPr fontId="4" type="noConversion"/>
  </si>
  <si>
    <t>将   乐   县   财   政   局</t>
    <phoneticPr fontId="4" type="noConversion"/>
  </si>
  <si>
    <t xml:space="preserve">        将乐县2017年财政收支预算调整情况表</t>
    <phoneticPr fontId="4" type="noConversion"/>
  </si>
  <si>
    <t>二   〇   一   七   年   十  一   月</t>
    <phoneticPr fontId="4" type="noConversion"/>
  </si>
  <si>
    <t>十七届人大常委会</t>
    <phoneticPr fontId="4" type="noConversion"/>
  </si>
  <si>
    <t xml:space="preserve"> 第七次会议</t>
    <phoneticPr fontId="4" type="noConversion"/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</si>
  <si>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</si>
  <si>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</si>
  <si>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</si>
  <si>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</si>
  <si>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</si>
  <si>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</si>
  <si>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</si>
  <si>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</si>
  <si>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</si>
  <si>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</si>
  <si>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</si>
  <si>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</si>
  <si>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</si>
  <si>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</si>
  <si>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</si>
  <si>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</si>
  <si>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</si>
  <si>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</si>
  <si>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</si>
  <si>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预备费</t>
  </si>
  <si>
    <t>其他支出</t>
  </si>
  <si>
    <t>债务还本支出</t>
  </si>
  <si>
    <t>债务付息支出</t>
  </si>
  <si>
    <t>债务发行费用支出</t>
  </si>
  <si>
    <t>一般公共预算支出</t>
    <phoneticPr fontId="4" type="noConversion"/>
  </si>
  <si>
    <t>2017年将乐县一般公共预算支出调整情况表</t>
    <phoneticPr fontId="4" type="noConversion"/>
  </si>
  <si>
    <t>表一</t>
    <phoneticPr fontId="4" type="noConversion"/>
  </si>
  <si>
    <t>表三</t>
    <phoneticPr fontId="4" type="noConversion"/>
  </si>
  <si>
    <t>单位：万元</t>
    <phoneticPr fontId="4" type="noConversion"/>
  </si>
  <si>
    <t>项目</t>
    <phoneticPr fontId="4" type="noConversion"/>
  </si>
  <si>
    <t>年初预算数</t>
    <phoneticPr fontId="4" type="noConversion"/>
  </si>
  <si>
    <t>提请人大调整情况</t>
    <phoneticPr fontId="4" type="noConversion"/>
  </si>
  <si>
    <t>财力变动及调整情况</t>
    <phoneticPr fontId="4" type="noConversion"/>
  </si>
  <si>
    <t>调整后收支及财力</t>
    <phoneticPr fontId="4" type="noConversion"/>
  </si>
  <si>
    <t>一般公共预算收入</t>
    <phoneticPr fontId="4" type="noConversion"/>
  </si>
  <si>
    <t>上级补助收入合计</t>
    <phoneticPr fontId="4" type="noConversion"/>
  </si>
  <si>
    <t>债券转贷收入</t>
    <phoneticPr fontId="4" type="noConversion"/>
  </si>
  <si>
    <t>调入资金</t>
    <phoneticPr fontId="4" type="noConversion"/>
  </si>
  <si>
    <t>收入类合计</t>
    <phoneticPr fontId="4" type="noConversion"/>
  </si>
  <si>
    <t>上解支出</t>
    <phoneticPr fontId="45" type="noConversion"/>
  </si>
  <si>
    <t>支出类合计</t>
    <phoneticPr fontId="4" type="noConversion"/>
  </si>
  <si>
    <t>2017年一般公共预算收支平衡表</t>
    <phoneticPr fontId="45" type="noConversion"/>
  </si>
  <si>
    <t xml:space="preserve">   1.政府性基金调入</t>
    <phoneticPr fontId="1" type="noConversion"/>
  </si>
  <si>
    <t xml:space="preserve">   2.其他调入</t>
    <phoneticPr fontId="1" type="noConversion"/>
  </si>
  <si>
    <t>项  目</t>
    <phoneticPr fontId="4" type="noConversion"/>
  </si>
  <si>
    <t>年初预算安排</t>
    <phoneticPr fontId="4" type="noConversion"/>
  </si>
  <si>
    <t>调整情况</t>
    <phoneticPr fontId="4" type="noConversion"/>
  </si>
  <si>
    <t>调整后预算数</t>
    <phoneticPr fontId="4" type="noConversion"/>
  </si>
  <si>
    <t>政府性基金支出合计</t>
    <phoneticPr fontId="4" type="noConversion"/>
  </si>
  <si>
    <t>债务付息支出</t>
    <phoneticPr fontId="4" type="noConversion"/>
  </si>
  <si>
    <t>（一）返还性收入</t>
    <phoneticPr fontId="48" type="noConversion"/>
  </si>
  <si>
    <t>（二）一般性转移支付收入</t>
    <phoneticPr fontId="48" type="noConversion"/>
  </si>
  <si>
    <r>
      <t xml:space="preserve">   2.革命老区及边境地区转移支付收入</t>
    </r>
    <r>
      <rPr>
        <sz val="10"/>
        <color indexed="8"/>
        <rFont val="宋体"/>
        <family val="3"/>
        <charset val="134"/>
      </rPr>
      <t/>
    </r>
    <phoneticPr fontId="48" type="noConversion"/>
  </si>
  <si>
    <t xml:space="preserve">   3.县级基本财力保障机制奖补资金收入</t>
    <phoneticPr fontId="48" type="noConversion"/>
  </si>
  <si>
    <t>表二</t>
    <phoneticPr fontId="4" type="noConversion"/>
  </si>
  <si>
    <r>
      <t>比年初预算数增减</t>
    </r>
    <r>
      <rPr>
        <b/>
        <sz val="11"/>
        <rFont val="Arial"/>
        <family val="2"/>
      </rPr>
      <t>%</t>
    </r>
    <phoneticPr fontId="4" type="noConversion"/>
  </si>
  <si>
    <t>年初预算</t>
    <phoneticPr fontId="4" type="noConversion"/>
  </si>
  <si>
    <t>全年预计数</t>
    <phoneticPr fontId="4" type="noConversion"/>
  </si>
  <si>
    <t>政府性基金收入</t>
    <phoneticPr fontId="4" type="noConversion"/>
  </si>
  <si>
    <t>收入合计</t>
    <phoneticPr fontId="4" type="noConversion"/>
  </si>
  <si>
    <t>调整预算数</t>
    <phoneticPr fontId="4" type="noConversion"/>
  </si>
  <si>
    <t>政府性基金支出</t>
    <phoneticPr fontId="4" type="noConversion"/>
  </si>
  <si>
    <t>调出资金</t>
    <phoneticPr fontId="4" type="noConversion"/>
  </si>
  <si>
    <t>支出合计</t>
    <phoneticPr fontId="4" type="noConversion"/>
  </si>
  <si>
    <t>当年结余</t>
    <phoneticPr fontId="4" type="noConversion"/>
  </si>
  <si>
    <t>－</t>
    <phoneticPr fontId="1" type="noConversion"/>
  </si>
  <si>
    <t>2017年政府性基金预算收支平衡表</t>
    <phoneticPr fontId="4" type="noConversion"/>
  </si>
  <si>
    <t xml:space="preserve">   1.均衡性转移支付补助收入 </t>
    <phoneticPr fontId="48" type="noConversion"/>
  </si>
  <si>
    <t>单位：万元</t>
  </si>
  <si>
    <t>2017年预算数</t>
  </si>
  <si>
    <t>×</t>
  </si>
  <si>
    <t>将乐县机关事业单位社会保险管理中心</t>
  </si>
  <si>
    <t>项         目</t>
  </si>
  <si>
    <t>项       目</t>
  </si>
  <si>
    <t>一、基本养老保险费收入</t>
  </si>
  <si>
    <t>一、基本养老金支出</t>
  </si>
  <si>
    <t>二、投资收益</t>
  </si>
  <si>
    <t>三、财政补贴收入</t>
  </si>
  <si>
    <t xml:space="preserve">    其中：本级财政补助</t>
  </si>
  <si>
    <t>四、其他收入</t>
  </si>
  <si>
    <t>二、其他支出</t>
  </si>
  <si>
    <t>五、转移收入</t>
  </si>
  <si>
    <t>三、转移支出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</si>
  <si>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</si>
  <si>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</si>
  <si>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</si>
  <si>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</si>
  <si>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</si>
  <si>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</si>
  <si>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备注：一般公共服务支出调增9000万元，主要是追加人员调资及正常晋升等经费1500万元，追加综治平安奖2000万元，从其它支出调入5500万元；公共安全支出调增6800万元，主要是追加新增债券安排的项目支出800万元，从其它支出调入6000万元；教育支出调增16500万元，主要是追加新增债券安排的项目支出4500万元，教育补短板支出470万元，财政专户调入资金安排的公用经费支出600万元，从其他支出调入10670万元。社会保障和就业支出调增8400万元，主要是追加公务员养老保险制度改革补缴养老金和职业年金支出2500万元，从其它支出调入5900万元；医疗卫生与计划生育支出调增7700万元，主要是追加新债券安排的项目支出1400万元，从其它支出调入6300万元；农林水支出调增10500万元，主要是从从偿债支出调入8800万元，其他支出调入1700万元。</t>
    <phoneticPr fontId="1" type="noConversion"/>
  </si>
  <si>
    <r>
      <t xml:space="preserve"> 调整情况      </t>
    </r>
    <r>
      <rPr>
        <sz val="11"/>
        <rFont val="宋体"/>
        <family val="3"/>
        <charset val="134"/>
      </rPr>
      <t>（含新增债券16500，本次实调30937）</t>
    </r>
    <phoneticPr fontId="4" type="noConversion"/>
  </si>
  <si>
    <t>表四</t>
    <phoneticPr fontId="4" type="noConversion"/>
  </si>
  <si>
    <t>表五</t>
    <phoneticPr fontId="1" type="noConversion"/>
  </si>
  <si>
    <t>上年结余</t>
    <phoneticPr fontId="1" type="noConversion"/>
  </si>
  <si>
    <t>提请人大调整情况</t>
    <phoneticPr fontId="1" type="noConversion"/>
  </si>
  <si>
    <t>调整情况</t>
    <phoneticPr fontId="4" type="noConversion"/>
  </si>
  <si>
    <t>调整后预算数</t>
    <phoneticPr fontId="4" type="noConversion"/>
  </si>
  <si>
    <t>总    计</t>
    <phoneticPr fontId="1" type="noConversion"/>
  </si>
  <si>
    <t>2017年将乐县机关事业单位基本养老保险基金预算调整情况表</t>
    <phoneticPr fontId="1" type="noConversion"/>
  </si>
  <si>
    <t>2017年政府性基金支出预算调整情况表</t>
    <phoneticPr fontId="4" type="noConversion"/>
  </si>
  <si>
    <t>本年收入合计</t>
    <phoneticPr fontId="1" type="noConversion"/>
  </si>
  <si>
    <t>本年支出合计</t>
    <phoneticPr fontId="1" type="noConversion"/>
  </si>
  <si>
    <t>本年收支结余</t>
    <phoneticPr fontId="1" type="noConversion"/>
  </si>
  <si>
    <t>年末滚存结余</t>
    <phoneticPr fontId="1" type="noConversion"/>
  </si>
  <si>
    <t>备注：调增养老金支出主要是因为今年退休人员工资人均调增158元及退休人员数量增加。</t>
    <phoneticPr fontId="1" type="noConversion"/>
  </si>
  <si>
    <t xml:space="preserve">   4.结算补助收入</t>
    <phoneticPr fontId="50" type="noConversion"/>
  </si>
  <si>
    <t xml:space="preserve">   5.基层公检法司转移支付收入</t>
    <phoneticPr fontId="1" type="noConversion"/>
  </si>
  <si>
    <t xml:space="preserve">   6.农村综合改革等转移支付收入</t>
    <phoneticPr fontId="1" type="noConversion"/>
  </si>
  <si>
    <t xml:space="preserve">   7.重点生态功能区转移支付补助 </t>
    <phoneticPr fontId="1" type="noConversion"/>
  </si>
  <si>
    <t xml:space="preserve">   8.其他一般性转移支付</t>
    <phoneticPr fontId="1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</si>
</sst>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-* #,##0_-;\-* #,##0_-;_-* &quot;-&quot;_-;_-@_-"/>
    <numFmt numFmtId="184" formatCode="_-* #,##0.00_-;\-* #,##0.00_-;_-* &quot;-&quot;??_-;_-@_-"/>
    <numFmt numFmtId="185" formatCode="_-* #,##0.0000_-;\-* #,##0.0000_-;_-* &quot;-&quot;??_-;_-@_-"/>
    <numFmt numFmtId="186" formatCode="#,##0.000_ "/>
    <numFmt numFmtId="187" formatCode="0.0"/>
    <numFmt numFmtId="188" formatCode="0_ "/>
    <numFmt numFmtId="189" formatCode="0.00_ "/>
    <numFmt numFmtId="190" formatCode="#,##0.00_ "/>
    <numFmt numFmtId="191" formatCode="#,##0_ "/>
    <numFmt numFmtId="192" formatCode="#,##0_ ;\-#,##0"/>
  </numFmts>
  <fonts count="7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楷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4"/>
      <name val="方正小标宋简体"/>
      <family val="4"/>
      <charset val="134"/>
    </font>
    <font>
      <sz val="16"/>
      <name val="方正小标宋简体"/>
      <family val="4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b/>
      <sz val="14"/>
      <name val="方正小标宋简体"/>
      <family val="4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方正小标宋简体"/>
      <family val="4"/>
      <charset val="134"/>
    </font>
    <font>
      <b/>
      <sz val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6"/>
      <color indexed="8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8" fillId="0" borderId="0" applyFont="0" applyFill="0" applyBorder="0" applyAlignment="0" applyProtection="0"/>
    <xf numFmtId="177" fontId="12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2" fillId="0" borderId="0"/>
    <xf numFmtId="0" fontId="13" fillId="0" borderId="0" applyProtection="0"/>
    <xf numFmtId="182" fontId="12" fillId="0" borderId="0"/>
    <xf numFmtId="2" fontId="13" fillId="0" borderId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Protection="0"/>
    <xf numFmtId="0" fontId="14" fillId="0" borderId="0" applyProtection="0"/>
    <xf numFmtId="37" fontId="16" fillId="0" borderId="0"/>
    <xf numFmtId="0" fontId="17" fillId="0" borderId="0"/>
    <xf numFmtId="0" fontId="18" fillId="0" borderId="0"/>
    <xf numFmtId="1" fontId="8" fillId="0" borderId="0"/>
    <xf numFmtId="0" fontId="13" fillId="0" borderId="3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horizontal="centerContinuous" vertical="center"/>
    </xf>
    <xf numFmtId="0" fontId="24" fillId="0" borderId="7">
      <alignment horizontal="distributed" vertical="center" wrapText="1"/>
    </xf>
    <xf numFmtId="0" fontId="24" fillId="0" borderId="7">
      <alignment horizontal="distributed" vertical="center" wrapText="1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0" borderId="0"/>
    <xf numFmtId="0" fontId="26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7" fillId="0" borderId="0"/>
    <xf numFmtId="0" fontId="38" fillId="0" borderId="0" applyFont="0" applyFill="0" applyBorder="0" applyAlignment="0" applyProtection="0"/>
    <xf numFmtId="4" fontId="37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9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1" fillId="16" borderId="12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1" fontId="24" fillId="0" borderId="7">
      <alignment vertical="center"/>
      <protection locked="0"/>
    </xf>
    <xf numFmtId="1" fontId="24" fillId="0" borderId="7">
      <alignment vertical="center"/>
      <protection locked="0"/>
    </xf>
    <xf numFmtId="0" fontId="43" fillId="0" borderId="0"/>
    <xf numFmtId="187" fontId="24" fillId="0" borderId="7">
      <alignment vertical="center"/>
      <protection locked="0"/>
    </xf>
    <xf numFmtId="187" fontId="24" fillId="0" borderId="7">
      <alignment vertical="center"/>
      <protection locked="0"/>
    </xf>
    <xf numFmtId="0" fontId="8" fillId="0" borderId="0"/>
    <xf numFmtId="0" fontId="2" fillId="23" borderId="13" applyNumberFormat="0" applyFont="0" applyAlignment="0" applyProtection="0">
      <alignment vertical="center"/>
    </xf>
    <xf numFmtId="0" fontId="2" fillId="23" borderId="13" applyNumberFormat="0" applyFont="0" applyAlignment="0" applyProtection="0">
      <alignment vertical="center"/>
    </xf>
    <xf numFmtId="0" fontId="2" fillId="23" borderId="13" applyNumberFormat="0" applyFont="0" applyAlignment="0" applyProtection="0">
      <alignment vertical="center"/>
    </xf>
    <xf numFmtId="0" fontId="47" fillId="0" borderId="0">
      <alignment vertical="center"/>
    </xf>
    <xf numFmtId="183" fontId="2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63" fillId="0" borderId="0"/>
    <xf numFmtId="0" fontId="67" fillId="0" borderId="0"/>
    <xf numFmtId="0" fontId="63" fillId="0" borderId="0"/>
    <xf numFmtId="0" fontId="63" fillId="0" borderId="0"/>
    <xf numFmtId="0" fontId="67" fillId="0" borderId="0"/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7" fillId="0" borderId="0"/>
    <xf numFmtId="0" fontId="66" fillId="0" borderId="0"/>
    <xf numFmtId="0" fontId="67" fillId="0" borderId="0">
      <alignment vertical="center"/>
    </xf>
    <xf numFmtId="0" fontId="67" fillId="0" borderId="0">
      <alignment vertical="center"/>
    </xf>
    <xf numFmtId="0" fontId="4" fillId="0" borderId="0">
      <alignment vertical="center"/>
    </xf>
    <xf numFmtId="0" fontId="63" fillId="0" borderId="0">
      <alignment vertical="center"/>
    </xf>
    <xf numFmtId="0" fontId="67" fillId="0" borderId="0"/>
    <xf numFmtId="0" fontId="63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63" fillId="0" borderId="0"/>
    <xf numFmtId="0" fontId="67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/>
    <xf numFmtId="0" fontId="63" fillId="0" borderId="0"/>
    <xf numFmtId="0" fontId="63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>
      <alignment vertical="center"/>
    </xf>
    <xf numFmtId="0" fontId="63" fillId="23" borderId="13" applyNumberFormat="0" applyFont="0" applyAlignment="0" applyProtection="0">
      <alignment vertical="center"/>
    </xf>
    <xf numFmtId="0" fontId="63" fillId="23" borderId="13" applyNumberFormat="0" applyFont="0" applyAlignment="0" applyProtection="0">
      <alignment vertical="center"/>
    </xf>
    <xf numFmtId="0" fontId="63" fillId="23" borderId="13" applyNumberFormat="0" applyFont="0" applyAlignment="0" applyProtection="0">
      <alignment vertical="center"/>
    </xf>
    <xf numFmtId="0" fontId="26" fillId="0" borderId="0"/>
  </cellStyleXfs>
  <cellXfs count="129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31" applyFont="1" applyFill="1">
      <alignment vertical="center"/>
    </xf>
    <xf numFmtId="0" fontId="2" fillId="0" borderId="0" xfId="131" applyFill="1">
      <alignment vertical="center"/>
    </xf>
    <xf numFmtId="0" fontId="2" fillId="0" borderId="0" xfId="144" applyProtection="1">
      <alignment vertical="center"/>
      <protection locked="0"/>
    </xf>
    <xf numFmtId="0" fontId="2" fillId="0" borderId="0" xfId="143" applyNumberFormat="1" applyFill="1">
      <alignment vertical="center"/>
    </xf>
    <xf numFmtId="0" fontId="2" fillId="0" borderId="0" xfId="144" applyFill="1" applyProtection="1">
      <alignment vertical="center"/>
      <protection locked="0"/>
    </xf>
    <xf numFmtId="0" fontId="2" fillId="0" borderId="0" xfId="1" applyFill="1" applyProtection="1">
      <alignment vertical="center"/>
      <protection locked="0"/>
    </xf>
    <xf numFmtId="0" fontId="26" fillId="0" borderId="0" xfId="1" applyFont="1" applyFill="1" applyProtection="1">
      <alignment vertical="center"/>
      <protection locked="0"/>
    </xf>
    <xf numFmtId="190" fontId="5" fillId="0" borderId="0" xfId="225" applyNumberFormat="1" applyFont="1" applyFill="1" applyBorder="1">
      <alignment vertical="center"/>
    </xf>
    <xf numFmtId="0" fontId="52" fillId="0" borderId="0" xfId="1" applyFont="1" applyFill="1" applyBorder="1" applyAlignment="1">
      <alignment horizontal="left" vertical="center"/>
    </xf>
    <xf numFmtId="0" fontId="53" fillId="0" borderId="0" xfId="1" applyFont="1" applyFill="1" applyBorder="1">
      <alignment vertical="center"/>
    </xf>
    <xf numFmtId="0" fontId="54" fillId="0" borderId="7" xfId="1" applyFont="1" applyFill="1" applyBorder="1" applyAlignment="1" applyProtection="1">
      <alignment horizontal="center" vertical="center" wrapText="1"/>
      <protection locked="0"/>
    </xf>
    <xf numFmtId="0" fontId="54" fillId="0" borderId="7" xfId="1" applyFont="1" applyBorder="1" applyAlignment="1">
      <alignment horizontal="center" vertical="center"/>
    </xf>
    <xf numFmtId="189" fontId="56" fillId="0" borderId="7" xfId="1" applyNumberFormat="1" applyFont="1" applyFill="1" applyBorder="1" applyAlignment="1" applyProtection="1">
      <alignment horizontal="center" vertical="center"/>
      <protection locked="0"/>
    </xf>
    <xf numFmtId="191" fontId="24" fillId="0" borderId="7" xfId="225" applyNumberFormat="1" applyFont="1" applyFill="1" applyBorder="1">
      <alignment vertical="center"/>
    </xf>
    <xf numFmtId="190" fontId="24" fillId="0" borderId="7" xfId="225" applyNumberFormat="1" applyFont="1" applyFill="1" applyBorder="1">
      <alignment vertical="center"/>
    </xf>
    <xf numFmtId="0" fontId="57" fillId="0" borderId="7" xfId="1" applyFont="1" applyFill="1" applyBorder="1">
      <alignment vertical="center"/>
    </xf>
    <xf numFmtId="0" fontId="54" fillId="0" borderId="0" xfId="1" applyFont="1" applyFill="1" applyProtection="1">
      <alignment vertical="center"/>
      <protection locked="0"/>
    </xf>
    <xf numFmtId="0" fontId="54" fillId="0" borderId="0" xfId="1" applyFont="1" applyFill="1" applyAlignment="1" applyProtection="1">
      <protection locked="0"/>
    </xf>
    <xf numFmtId="0" fontId="24" fillId="0" borderId="0" xfId="1" applyFont="1" applyFill="1" applyProtection="1">
      <alignment vertical="center"/>
      <protection locked="0"/>
    </xf>
    <xf numFmtId="0" fontId="54" fillId="0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Protection="1">
      <alignment vertical="center"/>
      <protection locked="0"/>
    </xf>
    <xf numFmtId="0" fontId="46" fillId="0" borderId="0" xfId="1" applyFont="1" applyFill="1" applyAlignment="1" applyProtection="1">
      <alignment horizontal="center" vertical="center"/>
      <protection locked="0"/>
    </xf>
    <xf numFmtId="0" fontId="54" fillId="0" borderId="7" xfId="142" applyFont="1" applyBorder="1" applyAlignment="1">
      <alignment horizontal="center" vertical="center" wrapText="1"/>
    </xf>
    <xf numFmtId="0" fontId="54" fillId="0" borderId="7" xfId="144" applyFont="1" applyBorder="1" applyAlignment="1" applyProtection="1">
      <alignment horizontal="left" vertical="center"/>
      <protection locked="0"/>
    </xf>
    <xf numFmtId="0" fontId="30" fillId="24" borderId="7" xfId="144" applyFont="1" applyFill="1" applyBorder="1" applyAlignment="1" applyProtection="1">
      <alignment horizontal="left" vertical="center" wrapText="1"/>
      <protection locked="0"/>
    </xf>
    <xf numFmtId="0" fontId="30" fillId="24" borderId="7" xfId="144" applyFont="1" applyFill="1" applyBorder="1" applyAlignment="1" applyProtection="1">
      <alignment horizontal="center" vertical="center" wrapText="1"/>
      <protection locked="0"/>
    </xf>
    <xf numFmtId="0" fontId="54" fillId="0" borderId="0" xfId="144" applyFont="1" applyFill="1" applyAlignment="1" applyProtection="1">
      <alignment horizontal="right" vertical="center"/>
      <protection locked="0"/>
    </xf>
    <xf numFmtId="0" fontId="2" fillId="0" borderId="0" xfId="144" applyFont="1" applyAlignment="1" applyProtection="1">
      <alignment vertical="center"/>
      <protection locked="0"/>
    </xf>
    <xf numFmtId="0" fontId="59" fillId="0" borderId="7" xfId="1" applyFont="1" applyFill="1" applyBorder="1">
      <alignment vertical="center"/>
    </xf>
    <xf numFmtId="0" fontId="60" fillId="0" borderId="7" xfId="1" applyFont="1" applyFill="1" applyBorder="1" applyAlignment="1">
      <alignment horizontal="center" vertical="center"/>
    </xf>
    <xf numFmtId="189" fontId="2" fillId="0" borderId="7" xfId="1" applyNumberFormat="1" applyFont="1" applyFill="1" applyBorder="1" applyAlignment="1" applyProtection="1">
      <alignment horizontal="left" vertical="center"/>
      <protection locked="0"/>
    </xf>
    <xf numFmtId="189" fontId="2" fillId="0" borderId="7" xfId="1" applyNumberFormat="1" applyFont="1" applyFill="1" applyBorder="1" applyAlignment="1" applyProtection="1">
      <alignment vertical="center"/>
      <protection locked="0"/>
    </xf>
    <xf numFmtId="189" fontId="46" fillId="0" borderId="7" xfId="1" applyNumberFormat="1" applyFont="1" applyFill="1" applyBorder="1" applyAlignment="1" applyProtection="1">
      <alignment horizontal="center" vertical="center"/>
      <protection locked="0"/>
    </xf>
    <xf numFmtId="0" fontId="54" fillId="0" borderId="15" xfId="131" applyFont="1" applyFill="1" applyBorder="1" applyAlignment="1">
      <alignment vertical="center"/>
    </xf>
    <xf numFmtId="190" fontId="54" fillId="0" borderId="7" xfId="131" applyNumberFormat="1" applyFont="1" applyFill="1" applyBorder="1" applyAlignment="1" applyProtection="1">
      <alignment horizontal="center" vertical="center" wrapText="1"/>
      <protection locked="0"/>
    </xf>
    <xf numFmtId="191" fontId="24" fillId="0" borderId="7" xfId="131" applyNumberFormat="1" applyFont="1" applyFill="1" applyBorder="1" applyAlignment="1">
      <alignment horizontal="right" vertical="center"/>
    </xf>
    <xf numFmtId="190" fontId="24" fillId="0" borderId="7" xfId="131" applyNumberFormat="1" applyFont="1" applyFill="1" applyBorder="1" applyAlignment="1">
      <alignment horizontal="right" vertical="center"/>
    </xf>
    <xf numFmtId="191" fontId="24" fillId="0" borderId="7" xfId="131" applyNumberFormat="1" applyFont="1" applyFill="1" applyBorder="1">
      <alignment vertical="center"/>
    </xf>
    <xf numFmtId="190" fontId="24" fillId="0" borderId="7" xfId="131" applyNumberFormat="1" applyFont="1" applyFill="1" applyBorder="1">
      <alignment vertical="center"/>
    </xf>
    <xf numFmtId="190" fontId="24" fillId="0" borderId="7" xfId="131" applyNumberFormat="1" applyFont="1" applyFill="1" applyBorder="1" applyAlignment="1">
      <alignment horizontal="center" vertical="center"/>
    </xf>
    <xf numFmtId="0" fontId="57" fillId="24" borderId="0" xfId="144" applyFont="1" applyFill="1" applyBorder="1" applyAlignment="1" applyProtection="1">
      <alignment vertical="center"/>
      <protection locked="0"/>
    </xf>
    <xf numFmtId="0" fontId="24" fillId="0" borderId="0" xfId="144" applyFont="1" applyAlignment="1" applyProtection="1">
      <alignment vertical="center"/>
      <protection locked="0"/>
    </xf>
    <xf numFmtId="0" fontId="24" fillId="0" borderId="0" xfId="131" applyFont="1" applyFill="1">
      <alignment vertical="center"/>
    </xf>
    <xf numFmtId="190" fontId="24" fillId="0" borderId="0" xfId="131" applyNumberFormat="1" applyFont="1" applyFill="1">
      <alignment vertical="center"/>
    </xf>
    <xf numFmtId="189" fontId="24" fillId="0" borderId="0" xfId="131" applyNumberFormat="1" applyFont="1" applyFill="1" applyAlignment="1">
      <alignment horizontal="right" vertical="center"/>
    </xf>
    <xf numFmtId="0" fontId="54" fillId="0" borderId="0" xfId="0" applyFont="1" applyFill="1" applyProtection="1">
      <alignment vertical="center"/>
      <protection locked="0"/>
    </xf>
    <xf numFmtId="191" fontId="58" fillId="0" borderId="7" xfId="144" applyNumberFormat="1" applyFont="1" applyFill="1" applyBorder="1" applyAlignment="1" applyProtection="1">
      <alignment horizontal="right" vertical="center"/>
      <protection locked="0"/>
    </xf>
    <xf numFmtId="191" fontId="58" fillId="0" borderId="7" xfId="144" applyNumberFormat="1" applyFont="1" applyBorder="1" applyAlignment="1" applyProtection="1">
      <alignment horizontal="right" vertical="center"/>
      <protection locked="0"/>
    </xf>
    <xf numFmtId="191" fontId="56" fillId="0" borderId="7" xfId="144" applyNumberFormat="1" applyFont="1" applyFill="1" applyBorder="1" applyAlignment="1" applyProtection="1">
      <alignment horizontal="right" vertical="center"/>
      <protection locked="0"/>
    </xf>
    <xf numFmtId="191" fontId="56" fillId="0" borderId="7" xfId="144" applyNumberFormat="1" applyFont="1" applyBorder="1" applyAlignment="1" applyProtection="1">
      <alignment horizontal="right" vertical="center"/>
      <protection locked="0"/>
    </xf>
    <xf numFmtId="191" fontId="59" fillId="0" borderId="7" xfId="1" applyNumberFormat="1" applyFont="1" applyFill="1" applyBorder="1">
      <alignment vertical="center"/>
    </xf>
    <xf numFmtId="191" fontId="2" fillId="0" borderId="7" xfId="1" applyNumberFormat="1" applyFont="1" applyFill="1" applyBorder="1" applyAlignment="1" applyProtection="1">
      <alignment vertical="center"/>
    </xf>
    <xf numFmtId="191" fontId="60" fillId="0" borderId="7" xfId="1" applyNumberFormat="1" applyFont="1" applyFill="1" applyBorder="1" applyAlignment="1">
      <alignment horizontal="center" vertical="center"/>
    </xf>
    <xf numFmtId="191" fontId="46" fillId="0" borderId="7" xfId="1" applyNumberFormat="1" applyFont="1" applyFill="1" applyBorder="1" applyAlignment="1" applyProtection="1">
      <alignment horizontal="center" vertical="center"/>
    </xf>
    <xf numFmtId="191" fontId="2" fillId="0" borderId="7" xfId="1" applyNumberFormat="1" applyFont="1" applyFill="1" applyBorder="1" applyAlignment="1" applyProtection="1">
      <alignment horizontal="right" vertical="center"/>
      <protection locked="0"/>
    </xf>
    <xf numFmtId="191" fontId="2" fillId="0" borderId="7" xfId="1" applyNumberFormat="1" applyFont="1" applyFill="1" applyBorder="1">
      <alignment vertical="center"/>
    </xf>
    <xf numFmtId="191" fontId="2" fillId="0" borderId="7" xfId="1" applyNumberFormat="1" applyFont="1" applyFill="1" applyBorder="1" applyAlignment="1" applyProtection="1">
      <alignment vertical="center"/>
      <protection locked="0"/>
    </xf>
    <xf numFmtId="191" fontId="2" fillId="0" borderId="7" xfId="1" applyNumberFormat="1" applyFont="1" applyFill="1" applyBorder="1" applyProtection="1">
      <alignment vertical="center"/>
      <protection locked="0"/>
    </xf>
    <xf numFmtId="0" fontId="9" fillId="0" borderId="7" xfId="143" applyNumberFormat="1" applyFont="1" applyFill="1" applyBorder="1" applyAlignment="1">
      <alignment horizontal="left" vertical="center" wrapText="1"/>
    </xf>
    <xf numFmtId="0" fontId="9" fillId="0" borderId="7" xfId="143" applyNumberFormat="1" applyFont="1" applyFill="1" applyBorder="1" applyAlignment="1">
      <alignment vertical="center" wrapText="1"/>
    </xf>
    <xf numFmtId="0" fontId="9" fillId="24" borderId="7" xfId="144" applyFont="1" applyFill="1" applyBorder="1" applyAlignment="1" applyProtection="1">
      <alignment horizontal="left" vertical="center" wrapText="1"/>
      <protection locked="0"/>
    </xf>
    <xf numFmtId="0" fontId="68" fillId="0" borderId="7" xfId="309" applyNumberFormat="1" applyFont="1" applyFill="1" applyBorder="1" applyAlignment="1" applyProtection="1">
      <alignment horizontal="center" vertical="center"/>
    </xf>
    <xf numFmtId="0" fontId="46" fillId="0" borderId="7" xfId="1" applyFont="1" applyFill="1" applyBorder="1" applyAlignment="1" applyProtection="1">
      <alignment horizontal="center" vertical="center" wrapText="1"/>
      <protection locked="0"/>
    </xf>
    <xf numFmtId="0" fontId="46" fillId="0" borderId="7" xfId="1" applyFont="1" applyBorder="1" applyAlignment="1">
      <alignment horizontal="center" vertical="center"/>
    </xf>
    <xf numFmtId="191" fontId="69" fillId="0" borderId="18" xfId="309" applyNumberFormat="1" applyFont="1" applyFill="1" applyBorder="1" applyAlignment="1" applyProtection="1">
      <alignment horizontal="right" vertical="center"/>
    </xf>
    <xf numFmtId="0" fontId="69" fillId="0" borderId="19" xfId="309" applyNumberFormat="1" applyFont="1" applyFill="1" applyBorder="1" applyAlignment="1" applyProtection="1">
      <alignment horizontal="center" vertical="center"/>
    </xf>
    <xf numFmtId="192" fontId="69" fillId="0" borderId="7" xfId="309" applyNumberFormat="1" applyFont="1" applyFill="1" applyBorder="1" applyAlignment="1" applyProtection="1">
      <alignment horizontal="center" vertical="center"/>
    </xf>
    <xf numFmtId="192" fontId="69" fillId="0" borderId="7" xfId="309" applyNumberFormat="1" applyFont="1" applyFill="1" applyBorder="1" applyAlignment="1" applyProtection="1">
      <alignment horizontal="right" vertical="center"/>
    </xf>
    <xf numFmtId="191" fontId="69" fillId="0" borderId="20" xfId="309" applyNumberFormat="1" applyFont="1" applyFill="1" applyBorder="1" applyAlignment="1" applyProtection="1">
      <alignment horizontal="right" vertical="center"/>
    </xf>
    <xf numFmtId="191" fontId="69" fillId="0" borderId="7" xfId="309" applyNumberFormat="1" applyFont="1" applyFill="1" applyBorder="1" applyAlignment="1" applyProtection="1">
      <alignment horizontal="right" vertical="center"/>
    </xf>
    <xf numFmtId="0" fontId="69" fillId="0" borderId="7" xfId="309" applyNumberFormat="1" applyFont="1" applyFill="1" applyBorder="1" applyAlignment="1" applyProtection="1">
      <alignment horizontal="center" vertical="center"/>
    </xf>
    <xf numFmtId="0" fontId="70" fillId="0" borderId="7" xfId="0" applyFont="1" applyBorder="1">
      <alignment vertical="center"/>
    </xf>
    <xf numFmtId="0" fontId="71" fillId="0" borderId="0" xfId="1" applyFont="1">
      <alignment vertical="center"/>
    </xf>
    <xf numFmtId="0" fontId="60" fillId="0" borderId="0" xfId="309" applyNumberFormat="1" applyFont="1" applyFill="1" applyBorder="1" applyAlignment="1" applyProtection="1">
      <alignment horizontal="left" vertical="center"/>
    </xf>
    <xf numFmtId="0" fontId="60" fillId="0" borderId="0" xfId="309" applyNumberFormat="1" applyFont="1" applyFill="1" applyBorder="1" applyAlignment="1" applyProtection="1">
      <alignment horizontal="center" vertical="center"/>
    </xf>
    <xf numFmtId="0" fontId="59" fillId="0" borderId="0" xfId="309" applyNumberFormat="1" applyFont="1" applyFill="1" applyBorder="1" applyAlignment="1" applyProtection="1">
      <alignment horizontal="right" vertical="center"/>
    </xf>
    <xf numFmtId="0" fontId="70" fillId="0" borderId="0" xfId="0" applyFont="1">
      <alignment vertical="center"/>
    </xf>
    <xf numFmtId="0" fontId="60" fillId="0" borderId="0" xfId="309" applyNumberFormat="1" applyFont="1" applyFill="1" applyBorder="1" applyAlignment="1" applyProtection="1">
      <alignment vertical="center"/>
    </xf>
    <xf numFmtId="0" fontId="59" fillId="0" borderId="0" xfId="309" applyNumberFormat="1" applyFont="1" applyFill="1" applyBorder="1" applyAlignment="1" applyProtection="1">
      <alignment vertical="center"/>
    </xf>
    <xf numFmtId="0" fontId="71" fillId="0" borderId="0" xfId="309" applyFont="1" applyFill="1"/>
    <xf numFmtId="0" fontId="68" fillId="0" borderId="18" xfId="309" applyNumberFormat="1" applyFont="1" applyFill="1" applyBorder="1" applyAlignment="1" applyProtection="1">
      <alignment vertical="center"/>
    </xf>
    <xf numFmtId="0" fontId="68" fillId="0" borderId="19" xfId="309" applyNumberFormat="1" applyFont="1" applyFill="1" applyBorder="1" applyAlignment="1" applyProtection="1">
      <alignment vertical="center"/>
    </xf>
    <xf numFmtId="0" fontId="69" fillId="0" borderId="20" xfId="309" applyNumberFormat="1" applyFont="1" applyFill="1" applyBorder="1" applyAlignment="1" applyProtection="1">
      <alignment horizontal="center" vertical="center"/>
    </xf>
    <xf numFmtId="0" fontId="68" fillId="0" borderId="19" xfId="309" applyNumberFormat="1" applyFont="1" applyFill="1" applyBorder="1" applyAlignment="1" applyProtection="1">
      <alignment horizontal="center" vertical="center"/>
    </xf>
    <xf numFmtId="191" fontId="68" fillId="0" borderId="18" xfId="309" applyNumberFormat="1" applyFont="1" applyFill="1" applyBorder="1" applyAlignment="1" applyProtection="1">
      <alignment horizontal="right" vertical="center"/>
    </xf>
    <xf numFmtId="191" fontId="68" fillId="0" borderId="19" xfId="309" applyNumberFormat="1" applyFont="1" applyFill="1" applyBorder="1" applyAlignment="1" applyProtection="1">
      <alignment horizontal="right" vertical="center"/>
    </xf>
    <xf numFmtId="192" fontId="68" fillId="0" borderId="17" xfId="309" applyNumberFormat="1" applyFont="1" applyFill="1" applyBorder="1" applyAlignment="1" applyProtection="1">
      <alignment horizontal="right" vertical="center"/>
    </xf>
    <xf numFmtId="192" fontId="68" fillId="0" borderId="7" xfId="309" applyNumberFormat="1" applyFont="1" applyFill="1" applyBorder="1" applyAlignment="1" applyProtection="1">
      <alignment horizontal="center" vertical="center"/>
    </xf>
    <xf numFmtId="192" fontId="68" fillId="0" borderId="7" xfId="309" applyNumberFormat="1" applyFont="1" applyFill="1" applyBorder="1" applyAlignment="1" applyProtection="1">
      <alignment horizontal="right" vertical="center"/>
    </xf>
    <xf numFmtId="190" fontId="68" fillId="0" borderId="19" xfId="309" applyNumberFormat="1" applyFont="1" applyFill="1" applyBorder="1" applyAlignment="1" applyProtection="1">
      <alignment horizontal="right" vertical="center"/>
    </xf>
    <xf numFmtId="191" fontId="68" fillId="0" borderId="7" xfId="309" applyNumberFormat="1" applyFont="1" applyFill="1" applyBorder="1" applyAlignment="1" applyProtection="1">
      <alignment horizontal="righ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4" fillId="0" borderId="7" xfId="131" applyFont="1" applyFill="1" applyBorder="1" applyAlignment="1">
      <alignment horizontal="left" vertical="center"/>
    </xf>
    <xf numFmtId="188" fontId="44" fillId="0" borderId="0" xfId="131" applyNumberFormat="1" applyFont="1" applyFill="1" applyAlignment="1" applyProtection="1">
      <alignment horizontal="center" vertical="center"/>
      <protection locked="0"/>
    </xf>
    <xf numFmtId="0" fontId="54" fillId="0" borderId="14" xfId="131" applyFont="1" applyFill="1" applyBorder="1" applyAlignment="1">
      <alignment horizontal="center" vertical="center"/>
    </xf>
    <xf numFmtId="0" fontId="54" fillId="0" borderId="2" xfId="131" applyFont="1" applyFill="1" applyBorder="1" applyAlignment="1">
      <alignment horizontal="center" vertical="center"/>
    </xf>
    <xf numFmtId="0" fontId="24" fillId="0" borderId="7" xfId="131" applyFont="1" applyFill="1" applyBorder="1">
      <alignment vertical="center"/>
    </xf>
    <xf numFmtId="0" fontId="62" fillId="0" borderId="0" xfId="0" applyFont="1" applyAlignment="1">
      <alignment horizontal="justify" vertical="top" wrapText="1"/>
    </xf>
    <xf numFmtId="0" fontId="54" fillId="0" borderId="0" xfId="131" applyFont="1" applyFill="1" applyBorder="1" applyAlignment="1">
      <alignment horizontal="left" vertical="center"/>
    </xf>
    <xf numFmtId="189" fontId="54" fillId="0" borderId="7" xfId="131" applyNumberFormat="1" applyFont="1" applyFill="1" applyBorder="1" applyAlignment="1" applyProtection="1">
      <alignment horizontal="center" vertical="center"/>
      <protection locked="0"/>
    </xf>
    <xf numFmtId="0" fontId="54" fillId="0" borderId="7" xfId="0" applyFont="1" applyFill="1" applyBorder="1" applyAlignment="1">
      <alignment horizontal="center" vertical="center" wrapText="1"/>
    </xf>
    <xf numFmtId="0" fontId="54" fillId="0" borderId="7" xfId="131" applyFont="1" applyFill="1" applyBorder="1" applyAlignment="1">
      <alignment horizontal="center" vertical="center"/>
    </xf>
    <xf numFmtId="0" fontId="61" fillId="24" borderId="0" xfId="144" applyFont="1" applyFill="1" applyBorder="1" applyAlignment="1" applyProtection="1">
      <alignment horizontal="center" vertical="center"/>
      <protection locked="0"/>
    </xf>
    <xf numFmtId="0" fontId="54" fillId="0" borderId="7" xfId="144" applyFont="1" applyBorder="1" applyAlignment="1" applyProtection="1">
      <alignment horizontal="center" vertical="center"/>
      <protection locked="0"/>
    </xf>
    <xf numFmtId="0" fontId="54" fillId="0" borderId="7" xfId="224" applyFont="1" applyBorder="1" applyAlignment="1">
      <alignment horizontal="center" vertical="center" wrapText="1"/>
    </xf>
    <xf numFmtId="0" fontId="54" fillId="0" borderId="7" xfId="224" applyFont="1" applyFill="1" applyBorder="1" applyAlignment="1" applyProtection="1">
      <alignment horizontal="center" vertical="center"/>
      <protection locked="0"/>
    </xf>
    <xf numFmtId="188" fontId="51" fillId="0" borderId="0" xfId="1" applyNumberFormat="1" applyFont="1" applyFill="1" applyAlignment="1" applyProtection="1">
      <alignment horizontal="center" vertical="center"/>
      <protection locked="0"/>
    </xf>
    <xf numFmtId="189" fontId="54" fillId="0" borderId="7" xfId="1" applyNumberFormat="1" applyFont="1" applyFill="1" applyBorder="1" applyAlignment="1" applyProtection="1">
      <alignment horizontal="center" vertical="center"/>
      <protection locked="0"/>
    </xf>
    <xf numFmtId="188" fontId="5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4" fillId="0" borderId="14" xfId="1" applyFont="1" applyFill="1" applyBorder="1" applyAlignment="1" applyProtection="1">
      <alignment horizontal="center" vertical="center"/>
      <protection locked="0"/>
    </xf>
    <xf numFmtId="0" fontId="54" fillId="0" borderId="2" xfId="1" applyFont="1" applyFill="1" applyBorder="1" applyAlignment="1" applyProtection="1">
      <alignment horizontal="center" vertical="center"/>
      <protection locked="0"/>
    </xf>
    <xf numFmtId="0" fontId="54" fillId="0" borderId="15" xfId="1" applyFont="1" applyFill="1" applyBorder="1" applyAlignment="1" applyProtection="1">
      <alignment horizontal="center" vertical="center"/>
      <protection locked="0"/>
    </xf>
    <xf numFmtId="189" fontId="46" fillId="0" borderId="7" xfId="1" applyNumberFormat="1" applyFont="1" applyFill="1" applyBorder="1" applyAlignment="1" applyProtection="1">
      <alignment horizontal="center" vertical="center"/>
      <protection locked="0"/>
    </xf>
    <xf numFmtId="189" fontId="46" fillId="0" borderId="16" xfId="1" applyNumberFormat="1" applyFont="1" applyFill="1" applyBorder="1" applyAlignment="1" applyProtection="1">
      <alignment horizontal="center" vertical="center"/>
      <protection locked="0"/>
    </xf>
    <xf numFmtId="189" fontId="46" fillId="0" borderId="17" xfId="1" applyNumberFormat="1" applyFont="1" applyFill="1" applyBorder="1" applyAlignment="1" applyProtection="1">
      <alignment horizontal="center" vertical="center"/>
      <protection locked="0"/>
    </xf>
    <xf numFmtId="0" fontId="46" fillId="0" borderId="7" xfId="1" applyFont="1" applyFill="1" applyBorder="1" applyAlignment="1" applyProtection="1">
      <alignment horizontal="center" vertical="center"/>
      <protection locked="0"/>
    </xf>
    <xf numFmtId="0" fontId="49" fillId="0" borderId="0" xfId="309" applyNumberFormat="1" applyFont="1" applyFill="1" applyBorder="1" applyAlignment="1" applyProtection="1">
      <alignment horizontal="left" vertical="center" wrapText="1"/>
    </xf>
    <xf numFmtId="188" fontId="46" fillId="0" borderId="14" xfId="1" applyNumberFormat="1" applyFont="1" applyFill="1" applyBorder="1" applyAlignment="1" applyProtection="1">
      <alignment horizontal="center" vertical="center" wrapText="1"/>
      <protection locked="0"/>
    </xf>
    <xf numFmtId="188" fontId="46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61" fillId="0" borderId="0" xfId="309" applyNumberFormat="1" applyFont="1" applyFill="1" applyBorder="1" applyAlignment="1" applyProtection="1">
      <alignment horizontal="center" vertical="center"/>
    </xf>
    <xf numFmtId="0" fontId="69" fillId="0" borderId="7" xfId="309" applyNumberFormat="1" applyFont="1" applyFill="1" applyBorder="1" applyAlignment="1" applyProtection="1">
      <alignment horizontal="center" vertical="center"/>
    </xf>
    <xf numFmtId="0" fontId="69" fillId="0" borderId="7" xfId="309" applyNumberFormat="1" applyFont="1" applyFill="1" applyBorder="1" applyAlignment="1" applyProtection="1">
      <alignment horizontal="center" vertical="center" wrapText="1"/>
    </xf>
  </cellXfs>
  <cellStyles count="310">
    <cellStyle name="?鹎%U龡&amp;H齲_x0001_C铣_x0014__x0007__x0001__x0001_" xfId="2"/>
    <cellStyle name="?鹎%U龡&amp;H齲_x0001_C铣_x0014__x0007__x0001__x0001_ 2" xfId="3"/>
    <cellStyle name="?鹎%U龡&amp;H齲_x0001_C铣_x0014__x0007__x0001__x0001_ 3" xfId="4"/>
    <cellStyle name="?鹎%U龡&amp;H齲_x0001_C铣_x0014__x0007__x0001__x0001_ 3 2" xfId="5"/>
    <cellStyle name="?鹎%U龡&amp;H齲_x0001_C铣_x0014__x0007__x0001__x0001_ 3 2 2" xfId="229"/>
    <cellStyle name="?鹎%U龡&amp;H齲_x0001_C铣_x0014__x0007__x0001__x0001_ 3 3" xfId="228"/>
    <cellStyle name="?鹎%U龡&amp;H齲_x0001_C铣_x0014__x0007__x0001__x0001_ 3_2016年预算全县汇总" xfId="6"/>
    <cellStyle name="?鹎%U龡&amp;H齲_x0001_C铣_x0014__x0007__x0001__x0001_ 4" xfId="7"/>
    <cellStyle name="?鹎%U龡&amp;H齲_x0001_C铣_x0014__x0007__x0001__x0001_ 4 2" xfId="230"/>
    <cellStyle name="?鹎%U龡&amp;H齲_x0001_C铣_x0014__x0007__x0001__x0001_ 5" xfId="8"/>
    <cellStyle name="?鹎%U龡&amp;H齲_x0001_C铣_x0014__x0007__x0001__x0001_ 5 2" xfId="231"/>
    <cellStyle name="?鹎%U龡&amp;H齲_x0001_C铣_x0014__x0007__x0001__x0001_ 6" xfId="227"/>
    <cellStyle name="?鹎%U龡&amp;H齲_x0001_C铣_x0014__x0007__x0001__x0001__2016年预算全县汇总" xfId="9"/>
    <cellStyle name="20% - 强调文字颜色 1 2" xfId="10"/>
    <cellStyle name="20% - 强调文字颜色 1 2 2" xfId="232"/>
    <cellStyle name="20% - 强调文字颜色 1 3" xfId="11"/>
    <cellStyle name="20% - 强调文字颜色 1 3 2" xfId="233"/>
    <cellStyle name="20% - 强调文字颜色 1 4" xfId="12"/>
    <cellStyle name="20% - 强调文字颜色 1 4 2" xfId="234"/>
    <cellStyle name="20% - 强调文字颜色 2 2" xfId="13"/>
    <cellStyle name="20% - 强调文字颜色 2 2 2" xfId="235"/>
    <cellStyle name="20% - 强调文字颜色 2 3" xfId="14"/>
    <cellStyle name="20% - 强调文字颜色 2 3 2" xfId="236"/>
    <cellStyle name="20% - 强调文字颜色 2 4" xfId="15"/>
    <cellStyle name="20% - 强调文字颜色 2 4 2" xfId="237"/>
    <cellStyle name="20% - 强调文字颜色 3 2" xfId="16"/>
    <cellStyle name="20% - 强调文字颜色 3 2 2" xfId="238"/>
    <cellStyle name="20% - 强调文字颜色 3 3" xfId="17"/>
    <cellStyle name="20% - 强调文字颜色 3 3 2" xfId="239"/>
    <cellStyle name="20% - 强调文字颜色 3 4" xfId="18"/>
    <cellStyle name="20% - 强调文字颜色 3 4 2" xfId="240"/>
    <cellStyle name="20% - 强调文字颜色 4 2" xfId="19"/>
    <cellStyle name="20% - 强调文字颜色 4 2 2" xfId="241"/>
    <cellStyle name="20% - 强调文字颜色 4 3" xfId="20"/>
    <cellStyle name="20% - 强调文字颜色 4 3 2" xfId="242"/>
    <cellStyle name="20% - 强调文字颜色 4 4" xfId="21"/>
    <cellStyle name="20% - 强调文字颜色 4 4 2" xfId="243"/>
    <cellStyle name="20% - 强调文字颜色 5 2" xfId="22"/>
    <cellStyle name="20% - 强调文字颜色 5 2 2" xfId="244"/>
    <cellStyle name="20% - 强调文字颜色 5 3" xfId="23"/>
    <cellStyle name="20% - 强调文字颜色 5 3 2" xfId="245"/>
    <cellStyle name="20% - 强调文字颜色 5 4" xfId="24"/>
    <cellStyle name="20% - 强调文字颜色 5 4 2" xfId="246"/>
    <cellStyle name="20% - 强调文字颜色 6 2" xfId="25"/>
    <cellStyle name="20% - 强调文字颜色 6 2 2" xfId="247"/>
    <cellStyle name="20% - 强调文字颜色 6 3" xfId="26"/>
    <cellStyle name="20% - 强调文字颜色 6 3 2" xfId="248"/>
    <cellStyle name="20% - 强调文字颜色 6 4" xfId="27"/>
    <cellStyle name="20% - 强调文字颜色 6 4 2" xfId="249"/>
    <cellStyle name="40% - 强调文字颜色 1 2" xfId="28"/>
    <cellStyle name="40% - 强调文字颜色 1 2 2" xfId="250"/>
    <cellStyle name="40% - 强调文字颜色 1 3" xfId="29"/>
    <cellStyle name="40% - 强调文字颜色 1 3 2" xfId="251"/>
    <cellStyle name="40% - 强调文字颜色 1 4" xfId="30"/>
    <cellStyle name="40% - 强调文字颜色 1 4 2" xfId="252"/>
    <cellStyle name="40% - 强调文字颜色 2 2" xfId="31"/>
    <cellStyle name="40% - 强调文字颜色 2 2 2" xfId="253"/>
    <cellStyle name="40% - 强调文字颜色 2 3" xfId="32"/>
    <cellStyle name="40% - 强调文字颜色 2 3 2" xfId="254"/>
    <cellStyle name="40% - 强调文字颜色 2 4" xfId="33"/>
    <cellStyle name="40% - 强调文字颜色 2 4 2" xfId="255"/>
    <cellStyle name="40% - 强调文字颜色 3 2" xfId="34"/>
    <cellStyle name="40% - 强调文字颜色 3 2 2" xfId="256"/>
    <cellStyle name="40% - 强调文字颜色 3 3" xfId="35"/>
    <cellStyle name="40% - 强调文字颜色 3 3 2" xfId="257"/>
    <cellStyle name="40% - 强调文字颜色 3 4" xfId="36"/>
    <cellStyle name="40% - 强调文字颜色 3 4 2" xfId="258"/>
    <cellStyle name="40% - 强调文字颜色 4 2" xfId="37"/>
    <cellStyle name="40% - 强调文字颜色 4 2 2" xfId="259"/>
    <cellStyle name="40% - 强调文字颜色 4 3" xfId="38"/>
    <cellStyle name="40% - 强调文字颜色 4 3 2" xfId="260"/>
    <cellStyle name="40% - 强调文字颜色 4 4" xfId="39"/>
    <cellStyle name="40% - 强调文字颜色 4 4 2" xfId="261"/>
    <cellStyle name="40% - 强调文字颜色 5 2" xfId="40"/>
    <cellStyle name="40% - 强调文字颜色 5 2 2" xfId="262"/>
    <cellStyle name="40% - 强调文字颜色 5 3" xfId="41"/>
    <cellStyle name="40% - 强调文字颜色 5 3 2" xfId="263"/>
    <cellStyle name="40% - 强调文字颜色 5 4" xfId="42"/>
    <cellStyle name="40% - 强调文字颜色 5 4 2" xfId="264"/>
    <cellStyle name="40% - 强调文字颜色 6 2" xfId="43"/>
    <cellStyle name="40% - 强调文字颜色 6 2 2" xfId="265"/>
    <cellStyle name="40% - 强调文字颜色 6 3" xfId="44"/>
    <cellStyle name="40% - 强调文字颜色 6 3 2" xfId="266"/>
    <cellStyle name="40% - 强调文字颜色 6 4" xfId="45"/>
    <cellStyle name="40% - 强调文字颜色 6 4 2" xfId="267"/>
    <cellStyle name="60% - 强调文字颜色 1 2" xfId="46"/>
    <cellStyle name="60% - 强调文字颜色 1 3" xfId="47"/>
    <cellStyle name="60% - 强调文字颜色 1 4" xfId="48"/>
    <cellStyle name="60% - 强调文字颜色 2 2" xfId="49"/>
    <cellStyle name="60% - 强调文字颜色 2 3" xfId="50"/>
    <cellStyle name="60% - 强调文字颜色 2 4" xfId="51"/>
    <cellStyle name="60% - 强调文字颜色 3 2" xfId="52"/>
    <cellStyle name="60% - 强调文字颜色 3 3" xfId="53"/>
    <cellStyle name="60% - 强调文字颜色 3 4" xfId="54"/>
    <cellStyle name="60% - 强调文字颜色 4 2" xfId="55"/>
    <cellStyle name="60% - 强调文字颜色 4 3" xfId="56"/>
    <cellStyle name="60% - 强调文字颜色 4 4" xfId="57"/>
    <cellStyle name="60% - 强调文字颜色 5 2" xfId="58"/>
    <cellStyle name="60% - 强调文字颜色 5 3" xfId="59"/>
    <cellStyle name="60% - 强调文字颜色 5 4" xfId="60"/>
    <cellStyle name="60% - 强调文字颜色 6 2" xfId="61"/>
    <cellStyle name="60% - 强调文字颜色 6 3" xfId="62"/>
    <cellStyle name="60% - 强调文字颜色 6 4" xfId="63"/>
    <cellStyle name="Calc Currency (0)" xfId="64"/>
    <cellStyle name="Comma [0]" xfId="65"/>
    <cellStyle name="comma zerodec" xfId="66"/>
    <cellStyle name="Comma_1995" xfId="67"/>
    <cellStyle name="Currency [0]" xfId="68"/>
    <cellStyle name="Currency_1995" xfId="69"/>
    <cellStyle name="Currency1" xfId="70"/>
    <cellStyle name="Date" xfId="71"/>
    <cellStyle name="Dollar (zero dec)" xfId="72"/>
    <cellStyle name="Fixed" xfId="73"/>
    <cellStyle name="Header1" xfId="74"/>
    <cellStyle name="Header2" xfId="75"/>
    <cellStyle name="HEADING1" xfId="76"/>
    <cellStyle name="HEADING2" xfId="77"/>
    <cellStyle name="no dec" xfId="78"/>
    <cellStyle name="Norma,_laroux_4_营业在建 (2)_E21" xfId="79"/>
    <cellStyle name="Normal_#10-Headcount" xfId="80"/>
    <cellStyle name="Percent_laroux" xfId="81"/>
    <cellStyle name="Total" xfId="82"/>
    <cellStyle name="百分比 2" xfId="83"/>
    <cellStyle name="百分比 2 2" xfId="84"/>
    <cellStyle name="百分比 2 2 2" xfId="269"/>
    <cellStyle name="百分比 2 3" xfId="85"/>
    <cellStyle name="百分比 2 3 2" xfId="270"/>
    <cellStyle name="百分比 2 4" xfId="268"/>
    <cellStyle name="百分比 3" xfId="86"/>
    <cellStyle name="百分比 3 2" xfId="271"/>
    <cellStyle name="百分比 4" xfId="87"/>
    <cellStyle name="百分比 4 2" xfId="272"/>
    <cellStyle name="百分比 5" xfId="88"/>
    <cellStyle name="百分比 5 2" xfId="89"/>
    <cellStyle name="百分比 5 2 2" xfId="274"/>
    <cellStyle name="百分比 5 3" xfId="273"/>
    <cellStyle name="百分比 6" xfId="90"/>
    <cellStyle name="百分比 6 2" xfId="275"/>
    <cellStyle name="百分比 7" xfId="91"/>
    <cellStyle name="百分比 7 2" xfId="276"/>
    <cellStyle name="百分比 8" xfId="92"/>
    <cellStyle name="百分比 8 2" xfId="277"/>
    <cellStyle name="标题 1 2" xfId="93"/>
    <cellStyle name="标题 1 3" xfId="94"/>
    <cellStyle name="标题 1 4" xfId="95"/>
    <cellStyle name="标题 2 2" xfId="96"/>
    <cellStyle name="标题 2 3" xfId="97"/>
    <cellStyle name="标题 2 4" xfId="98"/>
    <cellStyle name="标题 3 2" xfId="99"/>
    <cellStyle name="标题 3 3" xfId="100"/>
    <cellStyle name="标题 3 4" xfId="101"/>
    <cellStyle name="标题 4 2" xfId="102"/>
    <cellStyle name="标题 4 3" xfId="103"/>
    <cellStyle name="标题 4 4" xfId="104"/>
    <cellStyle name="标题 5" xfId="105"/>
    <cellStyle name="标题 5 2" xfId="106"/>
    <cellStyle name="标题 6" xfId="107"/>
    <cellStyle name="表标题" xfId="108"/>
    <cellStyle name="表标题 2" xfId="109"/>
    <cellStyle name="差 2" xfId="110"/>
    <cellStyle name="差 3" xfId="111"/>
    <cellStyle name="差 4" xfId="112"/>
    <cellStyle name="差_2015年度正常经费预算表" xfId="113"/>
    <cellStyle name="差_2016年社会保险基金预算_合并" xfId="114"/>
    <cellStyle name="差_2016年预算报人大编报表（2015收支）" xfId="278"/>
    <cellStyle name="差_2016年预算报人大编报表（2016收支）" xfId="115"/>
    <cellStyle name="差_2016年预算全县汇总" xfId="116"/>
    <cellStyle name="差_2016年预算全县汇总 - 副本" xfId="117"/>
    <cellStyle name="差_基本支出经济分类" xfId="118"/>
    <cellStyle name="差_预算支出（经济分类）" xfId="119"/>
    <cellStyle name="常规" xfId="0" builtinId="0"/>
    <cellStyle name="常规 10" xfId="120"/>
    <cellStyle name="常规 10 2" xfId="279"/>
    <cellStyle name="常规 11" xfId="121"/>
    <cellStyle name="常规 11 2" xfId="280"/>
    <cellStyle name="常规 12" xfId="122"/>
    <cellStyle name="常规 12 2" xfId="281"/>
    <cellStyle name="常规 13" xfId="123"/>
    <cellStyle name="常规 14" xfId="224"/>
    <cellStyle name="常规 15" xfId="124"/>
    <cellStyle name="常规 15 2" xfId="282"/>
    <cellStyle name="常规 16" xfId="226"/>
    <cellStyle name="常规 17" xfId="283"/>
    <cellStyle name="常规 2" xfId="1"/>
    <cellStyle name="常规 2 2" xfId="125"/>
    <cellStyle name="常规 2 2 2" xfId="126"/>
    <cellStyle name="常规 2 2 2 2" xfId="286"/>
    <cellStyle name="常规 2 2 2 6" xfId="127"/>
    <cellStyle name="常规 2 2 2 6 2" xfId="287"/>
    <cellStyle name="常规 2 2 3" xfId="285"/>
    <cellStyle name="常规 2 2_2016年预算全县汇总" xfId="128"/>
    <cellStyle name="常规 2 3" xfId="129"/>
    <cellStyle name="常规 2 3 2" xfId="288"/>
    <cellStyle name="常规 2 4" xfId="130"/>
    <cellStyle name="常规 2 4 2" xfId="289"/>
    <cellStyle name="常规 2 5" xfId="131"/>
    <cellStyle name="常规 2 5 2" xfId="290"/>
    <cellStyle name="常规 2 6" xfId="291"/>
    <cellStyle name="常规 2 7" xfId="284"/>
    <cellStyle name="常规 2_2016年预算汇总数(1)" xfId="132"/>
    <cellStyle name="常规 3" xfId="133"/>
    <cellStyle name="常规 3 2" xfId="292"/>
    <cellStyle name="常规 4" xfId="134"/>
    <cellStyle name="常规 4 2" xfId="293"/>
    <cellStyle name="常规 5" xfId="135"/>
    <cellStyle name="常规 5 2" xfId="294"/>
    <cellStyle name="常规 6" xfId="136"/>
    <cellStyle name="常规 6 2" xfId="137"/>
    <cellStyle name="常规 6 2 2" xfId="296"/>
    <cellStyle name="常规 6 3" xfId="295"/>
    <cellStyle name="常规 6_2016年预算全县汇总" xfId="138"/>
    <cellStyle name="常规 7" xfId="139"/>
    <cellStyle name="常规 7 2" xfId="297"/>
    <cellStyle name="常规 8" xfId="140"/>
    <cellStyle name="常规 8 2" xfId="298"/>
    <cellStyle name="常规 9" xfId="141"/>
    <cellStyle name="常规 9 2" xfId="299"/>
    <cellStyle name="常规_2015年度正常经费预算表" xfId="142"/>
    <cellStyle name="常规_2016年社会保险基金预算_合并 2" xfId="309"/>
    <cellStyle name="常规_Book2" xfId="143"/>
    <cellStyle name="常规_泰宁县07年决算报告上报表" xfId="144"/>
    <cellStyle name="超级链接" xfId="145"/>
    <cellStyle name="超级链接 2" xfId="146"/>
    <cellStyle name="超级链接 2 2" xfId="301"/>
    <cellStyle name="超级链接 3" xfId="300"/>
    <cellStyle name="好 2" xfId="147"/>
    <cellStyle name="好 3" xfId="148"/>
    <cellStyle name="好 4" xfId="149"/>
    <cellStyle name="好_2015年度正常经费预算表" xfId="150"/>
    <cellStyle name="好_2016年社会保险基金预算_合并" xfId="151"/>
    <cellStyle name="好_2016年预算报人大编报表（2015收支）" xfId="302"/>
    <cellStyle name="好_2016年预算报人大编报表（2016收支）" xfId="152"/>
    <cellStyle name="好_2016年预算全县汇总" xfId="153"/>
    <cellStyle name="好_2016年预算全县汇总 - 副本" xfId="154"/>
    <cellStyle name="好_基本支出经济分类" xfId="155"/>
    <cellStyle name="好_预算支出（经济分类）" xfId="156"/>
    <cellStyle name="后继超级链接" xfId="157"/>
    <cellStyle name="后继超级链接 2" xfId="158"/>
    <cellStyle name="后继超级链接 2 2" xfId="304"/>
    <cellStyle name="后继超级链接 3" xfId="303"/>
    <cellStyle name="汇总 2" xfId="159"/>
    <cellStyle name="汇总 3" xfId="160"/>
    <cellStyle name="汇总 4" xfId="161"/>
    <cellStyle name="计算 2" xfId="162"/>
    <cellStyle name="计算 3" xfId="163"/>
    <cellStyle name="计算 4" xfId="164"/>
    <cellStyle name="检查单元格 2" xfId="165"/>
    <cellStyle name="检查单元格 3" xfId="166"/>
    <cellStyle name="检查单元格 4" xfId="167"/>
    <cellStyle name="解释性文本 2" xfId="168"/>
    <cellStyle name="解释性文本 3" xfId="169"/>
    <cellStyle name="解释性文本 4" xfId="170"/>
    <cellStyle name="警告文本 2" xfId="171"/>
    <cellStyle name="警告文本 3" xfId="172"/>
    <cellStyle name="警告文本 4" xfId="173"/>
    <cellStyle name="链接单元格 2" xfId="174"/>
    <cellStyle name="链接单元格 3" xfId="175"/>
    <cellStyle name="链接单元格 4" xfId="176"/>
    <cellStyle name="霓付 [0]_laroux" xfId="177"/>
    <cellStyle name="霓付_laroux" xfId="178"/>
    <cellStyle name="烹拳 [0]_laroux" xfId="179"/>
    <cellStyle name="烹拳_laroux" xfId="180"/>
    <cellStyle name="普通_97-917" xfId="181"/>
    <cellStyle name="千分位[0]_BT (2)" xfId="182"/>
    <cellStyle name="千分位_97-917" xfId="183"/>
    <cellStyle name="千位[0]_，" xfId="184"/>
    <cellStyle name="千位_，" xfId="185"/>
    <cellStyle name="千位分隔 2" xfId="186"/>
    <cellStyle name="千位分隔 2 2" xfId="305"/>
    <cellStyle name="千位分隔 3" xfId="225"/>
    <cellStyle name="钎霖_laroux" xfId="187"/>
    <cellStyle name="强调文字颜色 1 2" xfId="188"/>
    <cellStyle name="强调文字颜色 1 3" xfId="189"/>
    <cellStyle name="强调文字颜色 1 4" xfId="190"/>
    <cellStyle name="强调文字颜色 2 2" xfId="191"/>
    <cellStyle name="强调文字颜色 2 3" xfId="192"/>
    <cellStyle name="强调文字颜色 2 4" xfId="193"/>
    <cellStyle name="强调文字颜色 3 2" xfId="194"/>
    <cellStyle name="强调文字颜色 3 3" xfId="195"/>
    <cellStyle name="强调文字颜色 3 4" xfId="196"/>
    <cellStyle name="强调文字颜色 4 2" xfId="197"/>
    <cellStyle name="强调文字颜色 4 3" xfId="198"/>
    <cellStyle name="强调文字颜色 4 4" xfId="199"/>
    <cellStyle name="强调文字颜色 5 2" xfId="200"/>
    <cellStyle name="强调文字颜色 5 3" xfId="201"/>
    <cellStyle name="强调文字颜色 5 4" xfId="202"/>
    <cellStyle name="强调文字颜色 6 2" xfId="203"/>
    <cellStyle name="强调文字颜色 6 3" xfId="204"/>
    <cellStyle name="强调文字颜色 6 4" xfId="205"/>
    <cellStyle name="适中 2" xfId="206"/>
    <cellStyle name="适中 3" xfId="207"/>
    <cellStyle name="适中 4" xfId="208"/>
    <cellStyle name="输出 2" xfId="209"/>
    <cellStyle name="输出 3" xfId="210"/>
    <cellStyle name="输出 4" xfId="211"/>
    <cellStyle name="输入 2" xfId="212"/>
    <cellStyle name="输入 3" xfId="213"/>
    <cellStyle name="输入 4" xfId="214"/>
    <cellStyle name="数字" xfId="215"/>
    <cellStyle name="数字 2" xfId="216"/>
    <cellStyle name="未定义" xfId="217"/>
    <cellStyle name="小数" xfId="218"/>
    <cellStyle name="小数 2" xfId="219"/>
    <cellStyle name="样式 1" xfId="220"/>
    <cellStyle name="注释 2" xfId="221"/>
    <cellStyle name="注释 2 2" xfId="306"/>
    <cellStyle name="注释 3" xfId="222"/>
    <cellStyle name="注释 3 2" xfId="307"/>
    <cellStyle name="注释 4" xfId="223"/>
    <cellStyle name="注释 4 2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L27" sqref="L27"/>
    </sheetView>
  </sheetViews>
  <sheetFormatPr defaultRowHeight="14.25"/>
  <cols>
    <col min="1" max="1" width="9" style="1"/>
    <col min="2" max="2" width="10.375" style="1" customWidth="1"/>
    <col min="3" max="257" width="9" style="1"/>
    <col min="258" max="258" width="10.375" style="1" customWidth="1"/>
    <col min="259" max="513" width="9" style="1"/>
    <col min="514" max="514" width="10.375" style="1" customWidth="1"/>
    <col min="515" max="769" width="9" style="1"/>
    <col min="770" max="770" width="10.375" style="1" customWidth="1"/>
    <col min="771" max="1025" width="9" style="1"/>
    <col min="1026" max="1026" width="10.375" style="1" customWidth="1"/>
    <col min="1027" max="1281" width="9" style="1"/>
    <col min="1282" max="1282" width="10.375" style="1" customWidth="1"/>
    <col min="1283" max="1537" width="9" style="1"/>
    <col min="1538" max="1538" width="10.375" style="1" customWidth="1"/>
    <col min="1539" max="1793" width="9" style="1"/>
    <col min="1794" max="1794" width="10.375" style="1" customWidth="1"/>
    <col min="1795" max="2049" width="9" style="1"/>
    <col min="2050" max="2050" width="10.375" style="1" customWidth="1"/>
    <col min="2051" max="2305" width="9" style="1"/>
    <col min="2306" max="2306" width="10.375" style="1" customWidth="1"/>
    <col min="2307" max="2561" width="9" style="1"/>
    <col min="2562" max="2562" width="10.375" style="1" customWidth="1"/>
    <col min="2563" max="2817" width="9" style="1"/>
    <col min="2818" max="2818" width="10.375" style="1" customWidth="1"/>
    <col min="2819" max="3073" width="9" style="1"/>
    <col min="3074" max="3074" width="10.375" style="1" customWidth="1"/>
    <col min="3075" max="3329" width="9" style="1"/>
    <col min="3330" max="3330" width="10.375" style="1" customWidth="1"/>
    <col min="3331" max="3585" width="9" style="1"/>
    <col min="3586" max="3586" width="10.375" style="1" customWidth="1"/>
    <col min="3587" max="3841" width="9" style="1"/>
    <col min="3842" max="3842" width="10.375" style="1" customWidth="1"/>
    <col min="3843" max="4097" width="9" style="1"/>
    <col min="4098" max="4098" width="10.375" style="1" customWidth="1"/>
    <col min="4099" max="4353" width="9" style="1"/>
    <col min="4354" max="4354" width="10.375" style="1" customWidth="1"/>
    <col min="4355" max="4609" width="9" style="1"/>
    <col min="4610" max="4610" width="10.375" style="1" customWidth="1"/>
    <col min="4611" max="4865" width="9" style="1"/>
    <col min="4866" max="4866" width="10.375" style="1" customWidth="1"/>
    <col min="4867" max="5121" width="9" style="1"/>
    <col min="5122" max="5122" width="10.375" style="1" customWidth="1"/>
    <col min="5123" max="5377" width="9" style="1"/>
    <col min="5378" max="5378" width="10.375" style="1" customWidth="1"/>
    <col min="5379" max="5633" width="9" style="1"/>
    <col min="5634" max="5634" width="10.375" style="1" customWidth="1"/>
    <col min="5635" max="5889" width="9" style="1"/>
    <col min="5890" max="5890" width="10.375" style="1" customWidth="1"/>
    <col min="5891" max="6145" width="9" style="1"/>
    <col min="6146" max="6146" width="10.375" style="1" customWidth="1"/>
    <col min="6147" max="6401" width="9" style="1"/>
    <col min="6402" max="6402" width="10.375" style="1" customWidth="1"/>
    <col min="6403" max="6657" width="9" style="1"/>
    <col min="6658" max="6658" width="10.375" style="1" customWidth="1"/>
    <col min="6659" max="6913" width="9" style="1"/>
    <col min="6914" max="6914" width="10.375" style="1" customWidth="1"/>
    <col min="6915" max="7169" width="9" style="1"/>
    <col min="7170" max="7170" width="10.375" style="1" customWidth="1"/>
    <col min="7171" max="7425" width="9" style="1"/>
    <col min="7426" max="7426" width="10.375" style="1" customWidth="1"/>
    <col min="7427" max="7681" width="9" style="1"/>
    <col min="7682" max="7682" width="10.375" style="1" customWidth="1"/>
    <col min="7683" max="7937" width="9" style="1"/>
    <col min="7938" max="7938" width="10.375" style="1" customWidth="1"/>
    <col min="7939" max="8193" width="9" style="1"/>
    <col min="8194" max="8194" width="10.375" style="1" customWidth="1"/>
    <col min="8195" max="8449" width="9" style="1"/>
    <col min="8450" max="8450" width="10.375" style="1" customWidth="1"/>
    <col min="8451" max="8705" width="9" style="1"/>
    <col min="8706" max="8706" width="10.375" style="1" customWidth="1"/>
    <col min="8707" max="8961" width="9" style="1"/>
    <col min="8962" max="8962" width="10.375" style="1" customWidth="1"/>
    <col min="8963" max="9217" width="9" style="1"/>
    <col min="9218" max="9218" width="10.375" style="1" customWidth="1"/>
    <col min="9219" max="9473" width="9" style="1"/>
    <col min="9474" max="9474" width="10.375" style="1" customWidth="1"/>
    <col min="9475" max="9729" width="9" style="1"/>
    <col min="9730" max="9730" width="10.375" style="1" customWidth="1"/>
    <col min="9731" max="9985" width="9" style="1"/>
    <col min="9986" max="9986" width="10.375" style="1" customWidth="1"/>
    <col min="9987" max="10241" width="9" style="1"/>
    <col min="10242" max="10242" width="10.375" style="1" customWidth="1"/>
    <col min="10243" max="10497" width="9" style="1"/>
    <col min="10498" max="10498" width="10.375" style="1" customWidth="1"/>
    <col min="10499" max="10753" width="9" style="1"/>
    <col min="10754" max="10754" width="10.375" style="1" customWidth="1"/>
    <col min="10755" max="11009" width="9" style="1"/>
    <col min="11010" max="11010" width="10.375" style="1" customWidth="1"/>
    <col min="11011" max="11265" width="9" style="1"/>
    <col min="11266" max="11266" width="10.375" style="1" customWidth="1"/>
    <col min="11267" max="11521" width="9" style="1"/>
    <col min="11522" max="11522" width="10.375" style="1" customWidth="1"/>
    <col min="11523" max="11777" width="9" style="1"/>
    <col min="11778" max="11778" width="10.375" style="1" customWidth="1"/>
    <col min="11779" max="12033" width="9" style="1"/>
    <col min="12034" max="12034" width="10.375" style="1" customWidth="1"/>
    <col min="12035" max="12289" width="9" style="1"/>
    <col min="12290" max="12290" width="10.375" style="1" customWidth="1"/>
    <col min="12291" max="12545" width="9" style="1"/>
    <col min="12546" max="12546" width="10.375" style="1" customWidth="1"/>
    <col min="12547" max="12801" width="9" style="1"/>
    <col min="12802" max="12802" width="10.375" style="1" customWidth="1"/>
    <col min="12803" max="13057" width="9" style="1"/>
    <col min="13058" max="13058" width="10.375" style="1" customWidth="1"/>
    <col min="13059" max="13313" width="9" style="1"/>
    <col min="13314" max="13314" width="10.375" style="1" customWidth="1"/>
    <col min="13315" max="13569" width="9" style="1"/>
    <col min="13570" max="13570" width="10.375" style="1" customWidth="1"/>
    <col min="13571" max="13825" width="9" style="1"/>
    <col min="13826" max="13826" width="10.375" style="1" customWidth="1"/>
    <col min="13827" max="14081" width="9" style="1"/>
    <col min="14082" max="14082" width="10.375" style="1" customWidth="1"/>
    <col min="14083" max="14337" width="9" style="1"/>
    <col min="14338" max="14338" width="10.375" style="1" customWidth="1"/>
    <col min="14339" max="14593" width="9" style="1"/>
    <col min="14594" max="14594" width="10.375" style="1" customWidth="1"/>
    <col min="14595" max="14849" width="9" style="1"/>
    <col min="14850" max="14850" width="10.375" style="1" customWidth="1"/>
    <col min="14851" max="15105" width="9" style="1"/>
    <col min="15106" max="15106" width="10.375" style="1" customWidth="1"/>
    <col min="15107" max="15361" width="9" style="1"/>
    <col min="15362" max="15362" width="10.375" style="1" customWidth="1"/>
    <col min="15363" max="15617" width="9" style="1"/>
    <col min="15618" max="15618" width="10.375" style="1" customWidth="1"/>
    <col min="15619" max="15873" width="9" style="1"/>
    <col min="15874" max="15874" width="10.375" style="1" customWidth="1"/>
    <col min="15875" max="16129" width="9" style="1"/>
    <col min="16130" max="16130" width="10.375" style="1" customWidth="1"/>
    <col min="16131" max="16384" width="9" style="1"/>
  </cols>
  <sheetData>
    <row r="1" spans="1:13">
      <c r="A1" s="97" t="s">
        <v>0</v>
      </c>
      <c r="B1" s="97"/>
    </row>
    <row r="2" spans="1:13">
      <c r="A2" s="97" t="s">
        <v>4</v>
      </c>
      <c r="B2" s="97"/>
    </row>
    <row r="3" spans="1:13">
      <c r="A3" s="97" t="s">
        <v>5</v>
      </c>
      <c r="B3" s="97"/>
    </row>
    <row r="4" spans="1:13">
      <c r="B4" s="2"/>
    </row>
    <row r="5" spans="1:13">
      <c r="B5" s="2"/>
    </row>
    <row r="6" spans="1:13">
      <c r="B6" s="2"/>
    </row>
    <row r="7" spans="1:13">
      <c r="B7" s="2"/>
    </row>
    <row r="12" spans="1:13" ht="61.5" customHeight="1">
      <c r="A12" s="98" t="s">
        <v>2</v>
      </c>
      <c r="B12" s="98"/>
      <c r="C12" s="98"/>
      <c r="D12" s="98"/>
      <c r="E12" s="98"/>
      <c r="F12" s="98"/>
      <c r="G12" s="98"/>
      <c r="H12" s="98"/>
      <c r="I12" s="98"/>
      <c r="J12" s="3"/>
      <c r="K12" s="3"/>
      <c r="L12" s="3"/>
      <c r="M12" s="3"/>
    </row>
    <row r="34" spans="1:13" ht="21">
      <c r="A34" s="96" t="s">
        <v>1</v>
      </c>
      <c r="B34" s="96"/>
      <c r="C34" s="96"/>
      <c r="D34" s="96"/>
      <c r="E34" s="96"/>
      <c r="F34" s="96"/>
      <c r="G34" s="96"/>
      <c r="H34" s="96"/>
      <c r="I34" s="96"/>
      <c r="J34" s="4"/>
      <c r="K34" s="4"/>
      <c r="L34" s="4"/>
      <c r="M34" s="4"/>
    </row>
    <row r="35" spans="1:13" ht="21">
      <c r="A35" s="96" t="s">
        <v>3</v>
      </c>
      <c r="B35" s="96"/>
      <c r="C35" s="96"/>
      <c r="D35" s="96"/>
      <c r="E35" s="96"/>
      <c r="F35" s="96"/>
      <c r="G35" s="96"/>
      <c r="H35" s="96"/>
      <c r="I35" s="96"/>
      <c r="J35" s="4"/>
      <c r="K35" s="4"/>
      <c r="L35" s="4"/>
      <c r="M35" s="4"/>
    </row>
  </sheetData>
  <mergeCells count="6">
    <mergeCell ref="A35:I35"/>
    <mergeCell ref="A1:B1"/>
    <mergeCell ref="A2:B2"/>
    <mergeCell ref="A3:B3"/>
    <mergeCell ref="A12:I12"/>
    <mergeCell ref="A34:I34"/>
  </mergeCells>
  <phoneticPr fontId="1" type="noConversion"/>
  <printOptions horizontalCentered="1"/>
  <pageMargins left="0.47244094488188981" right="0.47244094488188981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R31"/>
  <sheetViews>
    <sheetView showZeros="0" topLeftCell="A16" workbookViewId="0">
      <selection activeCell="I10" sqref="I10"/>
    </sheetView>
  </sheetViews>
  <sheetFormatPr defaultRowHeight="13.5"/>
  <cols>
    <col min="1" max="1" width="23.5" bestFit="1" customWidth="1"/>
    <col min="4" max="4" width="19.375" customWidth="1"/>
    <col min="5" max="5" width="12.875" customWidth="1"/>
    <col min="6" max="6" width="11.25" customWidth="1"/>
  </cols>
  <sheetData>
    <row r="1" spans="1:226" s="5" customFormat="1" ht="18.75">
      <c r="A1" s="100" t="s">
        <v>31</v>
      </c>
      <c r="B1" s="100"/>
      <c r="C1" s="100"/>
      <c r="D1" s="100"/>
      <c r="E1" s="100"/>
      <c r="F1" s="10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</row>
    <row r="2" spans="1:226" s="5" customFormat="1" ht="14.25">
      <c r="A2" s="105" t="s">
        <v>32</v>
      </c>
      <c r="B2" s="105"/>
      <c r="C2" s="47"/>
      <c r="D2" s="48"/>
      <c r="E2" s="49"/>
      <c r="F2" s="50" t="s">
        <v>34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</row>
    <row r="3" spans="1:226" s="5" customFormat="1" ht="29.25" customHeight="1">
      <c r="A3" s="106" t="s">
        <v>50</v>
      </c>
      <c r="B3" s="106"/>
      <c r="C3" s="107" t="s">
        <v>51</v>
      </c>
      <c r="D3" s="101" t="s">
        <v>37</v>
      </c>
      <c r="E3" s="102"/>
      <c r="F3" s="3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</row>
    <row r="4" spans="1:226" s="5" customFormat="1" ht="64.5" customHeight="1">
      <c r="A4" s="106"/>
      <c r="B4" s="106"/>
      <c r="C4" s="107"/>
      <c r="D4" s="39" t="s">
        <v>96</v>
      </c>
      <c r="E4" s="39" t="s">
        <v>53</v>
      </c>
      <c r="F4" s="39" t="s">
        <v>61</v>
      </c>
      <c r="G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</row>
    <row r="5" spans="1:226" ht="21" customHeight="1">
      <c r="A5" s="108" t="s">
        <v>30</v>
      </c>
      <c r="B5" s="108"/>
      <c r="C5" s="40">
        <f>SUM(C6:C29)</f>
        <v>100092</v>
      </c>
      <c r="D5" s="40">
        <f>SUM(D6:D29)</f>
        <v>47437</v>
      </c>
      <c r="E5" s="40">
        <f t="shared" ref="E5" si="0">SUM(E6:E29)</f>
        <v>147529</v>
      </c>
      <c r="F5" s="41">
        <f t="shared" ref="F5:F28" si="1">IF(ISERROR(D5/C5*100),,D5/C5*100)</f>
        <v>47.393398073772133</v>
      </c>
    </row>
    <row r="6" spans="1:226" ht="21" customHeight="1">
      <c r="A6" s="103" t="s">
        <v>6</v>
      </c>
      <c r="B6" s="103"/>
      <c r="C6" s="40">
        <v>11843</v>
      </c>
      <c r="D6" s="40">
        <f>E6-C6</f>
        <v>9327</v>
      </c>
      <c r="E6" s="40">
        <v>21170</v>
      </c>
      <c r="F6" s="41">
        <f t="shared" si="1"/>
        <v>78.755382926623312</v>
      </c>
    </row>
    <row r="7" spans="1:226" ht="21" customHeight="1">
      <c r="A7" s="99" t="s">
        <v>7</v>
      </c>
      <c r="B7" s="99"/>
      <c r="C7" s="42">
        <v>56</v>
      </c>
      <c r="D7" s="40">
        <f t="shared" ref="D7:D29" si="2">E7-C7</f>
        <v>22</v>
      </c>
      <c r="E7" s="42">
        <v>78</v>
      </c>
      <c r="F7" s="43">
        <f t="shared" si="1"/>
        <v>39.285714285714285</v>
      </c>
    </row>
    <row r="8" spans="1:226" ht="21" customHeight="1">
      <c r="A8" s="99" t="s">
        <v>8</v>
      </c>
      <c r="B8" s="99"/>
      <c r="C8" s="40">
        <v>4912</v>
      </c>
      <c r="D8" s="40">
        <f t="shared" si="2"/>
        <v>6858</v>
      </c>
      <c r="E8" s="40">
        <v>11770</v>
      </c>
      <c r="F8" s="41">
        <f t="shared" si="1"/>
        <v>139.6172638436482</v>
      </c>
    </row>
    <row r="9" spans="1:226" ht="21" customHeight="1">
      <c r="A9" s="99" t="s">
        <v>9</v>
      </c>
      <c r="B9" s="99"/>
      <c r="C9" s="40">
        <v>20389</v>
      </c>
      <c r="D9" s="40">
        <f t="shared" si="2"/>
        <v>16452</v>
      </c>
      <c r="E9" s="40">
        <v>36841</v>
      </c>
      <c r="F9" s="41">
        <f t="shared" si="1"/>
        <v>80.690568443768697</v>
      </c>
    </row>
    <row r="10" spans="1:226" ht="21" customHeight="1">
      <c r="A10" s="99" t="s">
        <v>10</v>
      </c>
      <c r="B10" s="99"/>
      <c r="C10" s="40">
        <v>2476</v>
      </c>
      <c r="D10" s="40">
        <f t="shared" si="2"/>
        <v>2093</v>
      </c>
      <c r="E10" s="40">
        <v>4569</v>
      </c>
      <c r="F10" s="41">
        <f t="shared" si="1"/>
        <v>84.531502423263333</v>
      </c>
    </row>
    <row r="11" spans="1:226" ht="21" customHeight="1">
      <c r="A11" s="99" t="s">
        <v>11</v>
      </c>
      <c r="B11" s="99"/>
      <c r="C11" s="40">
        <v>630</v>
      </c>
      <c r="D11" s="40">
        <f t="shared" si="2"/>
        <v>381</v>
      </c>
      <c r="E11" s="40">
        <v>1011</v>
      </c>
      <c r="F11" s="41">
        <f t="shared" si="1"/>
        <v>60.476190476190474</v>
      </c>
    </row>
    <row r="12" spans="1:226" ht="21" customHeight="1">
      <c r="A12" s="99" t="s">
        <v>12</v>
      </c>
      <c r="B12" s="99"/>
      <c r="C12" s="40">
        <v>12530</v>
      </c>
      <c r="D12" s="40">
        <f t="shared" si="2"/>
        <v>8451</v>
      </c>
      <c r="E12" s="40">
        <v>20981</v>
      </c>
      <c r="F12" s="41">
        <f t="shared" si="1"/>
        <v>67.4461292897047</v>
      </c>
    </row>
    <row r="13" spans="1:226" ht="21" customHeight="1">
      <c r="A13" s="99" t="s">
        <v>13</v>
      </c>
      <c r="B13" s="99"/>
      <c r="C13" s="40">
        <v>9753</v>
      </c>
      <c r="D13" s="40">
        <f t="shared" si="2"/>
        <v>7796</v>
      </c>
      <c r="E13" s="40">
        <v>17549</v>
      </c>
      <c r="F13" s="41">
        <f t="shared" si="1"/>
        <v>79.93437916538501</v>
      </c>
    </row>
    <row r="14" spans="1:226" ht="21" customHeight="1">
      <c r="A14" s="99" t="s">
        <v>14</v>
      </c>
      <c r="B14" s="99"/>
      <c r="C14" s="40">
        <v>2021</v>
      </c>
      <c r="D14" s="40">
        <f t="shared" si="2"/>
        <v>-847</v>
      </c>
      <c r="E14" s="40">
        <v>1174</v>
      </c>
      <c r="F14" s="41">
        <f t="shared" si="1"/>
        <v>-41.909945571499257</v>
      </c>
    </row>
    <row r="15" spans="1:226" ht="21" customHeight="1">
      <c r="A15" s="99" t="s">
        <v>15</v>
      </c>
      <c r="B15" s="99"/>
      <c r="C15" s="40">
        <v>3476</v>
      </c>
      <c r="D15" s="40">
        <f t="shared" si="2"/>
        <v>3019</v>
      </c>
      <c r="E15" s="40">
        <v>6495</v>
      </c>
      <c r="F15" s="41">
        <f t="shared" si="1"/>
        <v>86.852704257767542</v>
      </c>
    </row>
    <row r="16" spans="1:226" ht="21" customHeight="1">
      <c r="A16" s="99" t="s">
        <v>16</v>
      </c>
      <c r="B16" s="99"/>
      <c r="C16" s="40">
        <v>7891</v>
      </c>
      <c r="D16" s="40">
        <f t="shared" si="2"/>
        <v>10589</v>
      </c>
      <c r="E16" s="40">
        <v>18480</v>
      </c>
      <c r="F16" s="41">
        <f t="shared" si="1"/>
        <v>134.19085033582562</v>
      </c>
    </row>
    <row r="17" spans="1:6" ht="21" customHeight="1">
      <c r="A17" s="99" t="s">
        <v>17</v>
      </c>
      <c r="B17" s="99"/>
      <c r="C17" s="40">
        <v>1329</v>
      </c>
      <c r="D17" s="40">
        <f t="shared" si="2"/>
        <v>126</v>
      </c>
      <c r="E17" s="40">
        <v>1455</v>
      </c>
      <c r="F17" s="41">
        <f t="shared" si="1"/>
        <v>9.4808126410835225</v>
      </c>
    </row>
    <row r="18" spans="1:6" ht="21" customHeight="1">
      <c r="A18" s="99" t="s">
        <v>18</v>
      </c>
      <c r="B18" s="99"/>
      <c r="C18" s="40">
        <v>2461</v>
      </c>
      <c r="D18" s="40">
        <f t="shared" si="2"/>
        <v>-139</v>
      </c>
      <c r="E18" s="40">
        <v>2322</v>
      </c>
      <c r="F18" s="41">
        <f t="shared" si="1"/>
        <v>-5.648110524177163</v>
      </c>
    </row>
    <row r="19" spans="1:6" ht="21" customHeight="1">
      <c r="A19" s="99" t="s">
        <v>19</v>
      </c>
      <c r="B19" s="99"/>
      <c r="C19" s="40">
        <v>1842</v>
      </c>
      <c r="D19" s="40">
        <f t="shared" si="2"/>
        <v>-866</v>
      </c>
      <c r="E19" s="40">
        <v>976</v>
      </c>
      <c r="F19" s="41">
        <f t="shared" si="1"/>
        <v>-47.014115092290986</v>
      </c>
    </row>
    <row r="20" spans="1:6" ht="21" customHeight="1">
      <c r="A20" s="99" t="s">
        <v>20</v>
      </c>
      <c r="B20" s="99"/>
      <c r="C20" s="40">
        <v>43</v>
      </c>
      <c r="D20" s="40">
        <f t="shared" si="2"/>
        <v>67</v>
      </c>
      <c r="E20" s="40">
        <v>110</v>
      </c>
      <c r="F20" s="41">
        <f t="shared" si="1"/>
        <v>155.81395348837211</v>
      </c>
    </row>
    <row r="21" spans="1:6" ht="21" customHeight="1">
      <c r="A21" s="99" t="s">
        <v>21</v>
      </c>
      <c r="B21" s="99"/>
      <c r="C21" s="40">
        <v>116</v>
      </c>
      <c r="D21" s="40">
        <f t="shared" si="2"/>
        <v>53</v>
      </c>
      <c r="E21" s="40">
        <v>169</v>
      </c>
      <c r="F21" s="41">
        <f t="shared" si="1"/>
        <v>45.689655172413794</v>
      </c>
    </row>
    <row r="22" spans="1:6" ht="21" customHeight="1">
      <c r="A22" s="99" t="s">
        <v>22</v>
      </c>
      <c r="B22" s="99"/>
      <c r="C22" s="40">
        <v>774</v>
      </c>
      <c r="D22" s="40">
        <f t="shared" si="2"/>
        <v>288</v>
      </c>
      <c r="E22" s="40">
        <v>1062</v>
      </c>
      <c r="F22" s="41">
        <f t="shared" si="1"/>
        <v>37.209302325581397</v>
      </c>
    </row>
    <row r="23" spans="1:6" ht="21" customHeight="1">
      <c r="A23" s="99" t="s">
        <v>23</v>
      </c>
      <c r="B23" s="99"/>
      <c r="C23" s="40">
        <v>45</v>
      </c>
      <c r="D23" s="40">
        <f t="shared" si="2"/>
        <v>34</v>
      </c>
      <c r="E23" s="40">
        <v>79</v>
      </c>
      <c r="F23" s="41">
        <f t="shared" si="1"/>
        <v>75.555555555555557</v>
      </c>
    </row>
    <row r="24" spans="1:6" ht="21" customHeight="1">
      <c r="A24" s="99" t="s">
        <v>24</v>
      </c>
      <c r="B24" s="99"/>
      <c r="C24" s="40">
        <v>254</v>
      </c>
      <c r="D24" s="40">
        <f t="shared" si="2"/>
        <v>63</v>
      </c>
      <c r="E24" s="40">
        <v>317</v>
      </c>
      <c r="F24" s="41">
        <f t="shared" si="1"/>
        <v>24.803149606299215</v>
      </c>
    </row>
    <row r="25" spans="1:6" ht="21" customHeight="1">
      <c r="A25" s="99" t="s">
        <v>25</v>
      </c>
      <c r="B25" s="99"/>
      <c r="C25" s="40">
        <v>3003</v>
      </c>
      <c r="D25" s="40">
        <f t="shared" si="2"/>
        <v>-3003</v>
      </c>
      <c r="E25" s="40">
        <v>0</v>
      </c>
      <c r="F25" s="41">
        <f t="shared" si="1"/>
        <v>-100</v>
      </c>
    </row>
    <row r="26" spans="1:6" ht="21" customHeight="1">
      <c r="A26" s="99" t="s">
        <v>26</v>
      </c>
      <c r="B26" s="99"/>
      <c r="C26" s="40">
        <v>5150</v>
      </c>
      <c r="D26" s="40">
        <f t="shared" si="2"/>
        <v>-4461</v>
      </c>
      <c r="E26" s="40">
        <v>689</v>
      </c>
      <c r="F26" s="41">
        <f t="shared" si="1"/>
        <v>-86.621359223300971</v>
      </c>
    </row>
    <row r="27" spans="1:6" ht="21" customHeight="1">
      <c r="A27" s="99" t="s">
        <v>27</v>
      </c>
      <c r="B27" s="99"/>
      <c r="C27" s="40">
        <v>2000</v>
      </c>
      <c r="D27" s="40">
        <f t="shared" si="2"/>
        <v>-2000</v>
      </c>
      <c r="E27" s="40">
        <v>0</v>
      </c>
      <c r="F27" s="41">
        <f t="shared" si="1"/>
        <v>-100</v>
      </c>
    </row>
    <row r="28" spans="1:6" ht="21" customHeight="1">
      <c r="A28" s="99" t="s">
        <v>28</v>
      </c>
      <c r="B28" s="99"/>
      <c r="C28" s="40">
        <v>7098</v>
      </c>
      <c r="D28" s="40">
        <f t="shared" si="2"/>
        <v>-6869</v>
      </c>
      <c r="E28" s="40">
        <v>229</v>
      </c>
      <c r="F28" s="41">
        <f t="shared" si="1"/>
        <v>-96.773739081431387</v>
      </c>
    </row>
    <row r="29" spans="1:6" ht="21" customHeight="1">
      <c r="A29" s="99" t="s">
        <v>29</v>
      </c>
      <c r="B29" s="99"/>
      <c r="C29" s="40">
        <v>0</v>
      </c>
      <c r="D29" s="40">
        <f t="shared" si="2"/>
        <v>3</v>
      </c>
      <c r="E29" s="40">
        <v>3</v>
      </c>
      <c r="F29" s="44" t="s">
        <v>71</v>
      </c>
    </row>
    <row r="30" spans="1:6" ht="6.75" customHeight="1"/>
    <row r="31" spans="1:6" ht="104.25" customHeight="1">
      <c r="A31" s="104" t="s">
        <v>95</v>
      </c>
      <c r="B31" s="104"/>
      <c r="C31" s="104"/>
      <c r="D31" s="104"/>
      <c r="E31" s="104"/>
      <c r="F31" s="104"/>
    </row>
  </sheetData>
  <mergeCells count="31">
    <mergeCell ref="A31:F31"/>
    <mergeCell ref="A2:B2"/>
    <mergeCell ref="A3:B4"/>
    <mergeCell ref="C3:C4"/>
    <mergeCell ref="A5:B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:F1"/>
    <mergeCell ref="D3:E3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1" type="noConversion"/>
  <printOptions horizontalCentered="1"/>
  <pageMargins left="0.70866141732283472" right="0.70866141732283472" top="0.74803149606299213" bottom="0.22" header="0.31496062992125984" footer="0.2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showZeros="0" topLeftCell="A4" workbookViewId="0">
      <selection activeCell="F1" sqref="F1:H1048576"/>
    </sheetView>
  </sheetViews>
  <sheetFormatPr defaultRowHeight="14.25"/>
  <cols>
    <col min="1" max="1" width="41.25" style="7" customWidth="1"/>
    <col min="2" max="2" width="11.125" style="9" customWidth="1"/>
    <col min="3" max="3" width="11.375" style="7" customWidth="1"/>
    <col min="4" max="4" width="13.5" style="7" customWidth="1"/>
    <col min="5" max="6" width="9" style="7"/>
    <col min="7" max="7" width="9.5" style="7" bestFit="1" customWidth="1"/>
    <col min="8" max="255" width="9" style="7"/>
    <col min="256" max="256" width="40.625" style="7" customWidth="1"/>
    <col min="257" max="257" width="11.125" style="7" customWidth="1"/>
    <col min="258" max="258" width="11" style="7" customWidth="1"/>
    <col min="259" max="259" width="10.625" style="7" customWidth="1"/>
    <col min="260" max="260" width="10.25" style="7" customWidth="1"/>
    <col min="261" max="511" width="9" style="7"/>
    <col min="512" max="512" width="40.625" style="7" customWidth="1"/>
    <col min="513" max="513" width="11.125" style="7" customWidth="1"/>
    <col min="514" max="514" width="11" style="7" customWidth="1"/>
    <col min="515" max="515" width="10.625" style="7" customWidth="1"/>
    <col min="516" max="516" width="10.25" style="7" customWidth="1"/>
    <col min="517" max="767" width="9" style="7"/>
    <col min="768" max="768" width="40.625" style="7" customWidth="1"/>
    <col min="769" max="769" width="11.125" style="7" customWidth="1"/>
    <col min="770" max="770" width="11" style="7" customWidth="1"/>
    <col min="771" max="771" width="10.625" style="7" customWidth="1"/>
    <col min="772" max="772" width="10.25" style="7" customWidth="1"/>
    <col min="773" max="1023" width="9" style="7"/>
    <col min="1024" max="1024" width="40.625" style="7" customWidth="1"/>
    <col min="1025" max="1025" width="11.125" style="7" customWidth="1"/>
    <col min="1026" max="1026" width="11" style="7" customWidth="1"/>
    <col min="1027" max="1027" width="10.625" style="7" customWidth="1"/>
    <col min="1028" max="1028" width="10.25" style="7" customWidth="1"/>
    <col min="1029" max="1279" width="9" style="7"/>
    <col min="1280" max="1280" width="40.625" style="7" customWidth="1"/>
    <col min="1281" max="1281" width="11.125" style="7" customWidth="1"/>
    <col min="1282" max="1282" width="11" style="7" customWidth="1"/>
    <col min="1283" max="1283" width="10.625" style="7" customWidth="1"/>
    <col min="1284" max="1284" width="10.25" style="7" customWidth="1"/>
    <col min="1285" max="1535" width="9" style="7"/>
    <col min="1536" max="1536" width="40.625" style="7" customWidth="1"/>
    <col min="1537" max="1537" width="11.125" style="7" customWidth="1"/>
    <col min="1538" max="1538" width="11" style="7" customWidth="1"/>
    <col min="1539" max="1539" width="10.625" style="7" customWidth="1"/>
    <col min="1540" max="1540" width="10.25" style="7" customWidth="1"/>
    <col min="1541" max="1791" width="9" style="7"/>
    <col min="1792" max="1792" width="40.625" style="7" customWidth="1"/>
    <col min="1793" max="1793" width="11.125" style="7" customWidth="1"/>
    <col min="1794" max="1794" width="11" style="7" customWidth="1"/>
    <col min="1795" max="1795" width="10.625" style="7" customWidth="1"/>
    <col min="1796" max="1796" width="10.25" style="7" customWidth="1"/>
    <col min="1797" max="2047" width="9" style="7"/>
    <col min="2048" max="2048" width="40.625" style="7" customWidth="1"/>
    <col min="2049" max="2049" width="11.125" style="7" customWidth="1"/>
    <col min="2050" max="2050" width="11" style="7" customWidth="1"/>
    <col min="2051" max="2051" width="10.625" style="7" customWidth="1"/>
    <col min="2052" max="2052" width="10.25" style="7" customWidth="1"/>
    <col min="2053" max="2303" width="9" style="7"/>
    <col min="2304" max="2304" width="40.625" style="7" customWidth="1"/>
    <col min="2305" max="2305" width="11.125" style="7" customWidth="1"/>
    <col min="2306" max="2306" width="11" style="7" customWidth="1"/>
    <col min="2307" max="2307" width="10.625" style="7" customWidth="1"/>
    <col min="2308" max="2308" width="10.25" style="7" customWidth="1"/>
    <col min="2309" max="2559" width="9" style="7"/>
    <col min="2560" max="2560" width="40.625" style="7" customWidth="1"/>
    <col min="2561" max="2561" width="11.125" style="7" customWidth="1"/>
    <col min="2562" max="2562" width="11" style="7" customWidth="1"/>
    <col min="2563" max="2563" width="10.625" style="7" customWidth="1"/>
    <col min="2564" max="2564" width="10.25" style="7" customWidth="1"/>
    <col min="2565" max="2815" width="9" style="7"/>
    <col min="2816" max="2816" width="40.625" style="7" customWidth="1"/>
    <col min="2817" max="2817" width="11.125" style="7" customWidth="1"/>
    <col min="2818" max="2818" width="11" style="7" customWidth="1"/>
    <col min="2819" max="2819" width="10.625" style="7" customWidth="1"/>
    <col min="2820" max="2820" width="10.25" style="7" customWidth="1"/>
    <col min="2821" max="3071" width="9" style="7"/>
    <col min="3072" max="3072" width="40.625" style="7" customWidth="1"/>
    <col min="3073" max="3073" width="11.125" style="7" customWidth="1"/>
    <col min="3074" max="3074" width="11" style="7" customWidth="1"/>
    <col min="3075" max="3075" width="10.625" style="7" customWidth="1"/>
    <col min="3076" max="3076" width="10.25" style="7" customWidth="1"/>
    <col min="3077" max="3327" width="9" style="7"/>
    <col min="3328" max="3328" width="40.625" style="7" customWidth="1"/>
    <col min="3329" max="3329" width="11.125" style="7" customWidth="1"/>
    <col min="3330" max="3330" width="11" style="7" customWidth="1"/>
    <col min="3331" max="3331" width="10.625" style="7" customWidth="1"/>
    <col min="3332" max="3332" width="10.25" style="7" customWidth="1"/>
    <col min="3333" max="3583" width="9" style="7"/>
    <col min="3584" max="3584" width="40.625" style="7" customWidth="1"/>
    <col min="3585" max="3585" width="11.125" style="7" customWidth="1"/>
    <col min="3586" max="3586" width="11" style="7" customWidth="1"/>
    <col min="3587" max="3587" width="10.625" style="7" customWidth="1"/>
    <col min="3588" max="3588" width="10.25" style="7" customWidth="1"/>
    <col min="3589" max="3839" width="9" style="7"/>
    <col min="3840" max="3840" width="40.625" style="7" customWidth="1"/>
    <col min="3841" max="3841" width="11.125" style="7" customWidth="1"/>
    <col min="3842" max="3842" width="11" style="7" customWidth="1"/>
    <col min="3843" max="3843" width="10.625" style="7" customWidth="1"/>
    <col min="3844" max="3844" width="10.25" style="7" customWidth="1"/>
    <col min="3845" max="4095" width="9" style="7"/>
    <col min="4096" max="4096" width="40.625" style="7" customWidth="1"/>
    <col min="4097" max="4097" width="11.125" style="7" customWidth="1"/>
    <col min="4098" max="4098" width="11" style="7" customWidth="1"/>
    <col min="4099" max="4099" width="10.625" style="7" customWidth="1"/>
    <col min="4100" max="4100" width="10.25" style="7" customWidth="1"/>
    <col min="4101" max="4351" width="9" style="7"/>
    <col min="4352" max="4352" width="40.625" style="7" customWidth="1"/>
    <col min="4353" max="4353" width="11.125" style="7" customWidth="1"/>
    <col min="4354" max="4354" width="11" style="7" customWidth="1"/>
    <col min="4355" max="4355" width="10.625" style="7" customWidth="1"/>
    <col min="4356" max="4356" width="10.25" style="7" customWidth="1"/>
    <col min="4357" max="4607" width="9" style="7"/>
    <col min="4608" max="4608" width="40.625" style="7" customWidth="1"/>
    <col min="4609" max="4609" width="11.125" style="7" customWidth="1"/>
    <col min="4610" max="4610" width="11" style="7" customWidth="1"/>
    <col min="4611" max="4611" width="10.625" style="7" customWidth="1"/>
    <col min="4612" max="4612" width="10.25" style="7" customWidth="1"/>
    <col min="4613" max="4863" width="9" style="7"/>
    <col min="4864" max="4864" width="40.625" style="7" customWidth="1"/>
    <col min="4865" max="4865" width="11.125" style="7" customWidth="1"/>
    <col min="4866" max="4866" width="11" style="7" customWidth="1"/>
    <col min="4867" max="4867" width="10.625" style="7" customWidth="1"/>
    <col min="4868" max="4868" width="10.25" style="7" customWidth="1"/>
    <col min="4869" max="5119" width="9" style="7"/>
    <col min="5120" max="5120" width="40.625" style="7" customWidth="1"/>
    <col min="5121" max="5121" width="11.125" style="7" customWidth="1"/>
    <col min="5122" max="5122" width="11" style="7" customWidth="1"/>
    <col min="5123" max="5123" width="10.625" style="7" customWidth="1"/>
    <col min="5124" max="5124" width="10.25" style="7" customWidth="1"/>
    <col min="5125" max="5375" width="9" style="7"/>
    <col min="5376" max="5376" width="40.625" style="7" customWidth="1"/>
    <col min="5377" max="5377" width="11.125" style="7" customWidth="1"/>
    <col min="5378" max="5378" width="11" style="7" customWidth="1"/>
    <col min="5379" max="5379" width="10.625" style="7" customWidth="1"/>
    <col min="5380" max="5380" width="10.25" style="7" customWidth="1"/>
    <col min="5381" max="5631" width="9" style="7"/>
    <col min="5632" max="5632" width="40.625" style="7" customWidth="1"/>
    <col min="5633" max="5633" width="11.125" style="7" customWidth="1"/>
    <col min="5634" max="5634" width="11" style="7" customWidth="1"/>
    <col min="5635" max="5635" width="10.625" style="7" customWidth="1"/>
    <col min="5636" max="5636" width="10.25" style="7" customWidth="1"/>
    <col min="5637" max="5887" width="9" style="7"/>
    <col min="5888" max="5888" width="40.625" style="7" customWidth="1"/>
    <col min="5889" max="5889" width="11.125" style="7" customWidth="1"/>
    <col min="5890" max="5890" width="11" style="7" customWidth="1"/>
    <col min="5891" max="5891" width="10.625" style="7" customWidth="1"/>
    <col min="5892" max="5892" width="10.25" style="7" customWidth="1"/>
    <col min="5893" max="6143" width="9" style="7"/>
    <col min="6144" max="6144" width="40.625" style="7" customWidth="1"/>
    <col min="6145" max="6145" width="11.125" style="7" customWidth="1"/>
    <col min="6146" max="6146" width="11" style="7" customWidth="1"/>
    <col min="6147" max="6147" width="10.625" style="7" customWidth="1"/>
    <col min="6148" max="6148" width="10.25" style="7" customWidth="1"/>
    <col min="6149" max="6399" width="9" style="7"/>
    <col min="6400" max="6400" width="40.625" style="7" customWidth="1"/>
    <col min="6401" max="6401" width="11.125" style="7" customWidth="1"/>
    <col min="6402" max="6402" width="11" style="7" customWidth="1"/>
    <col min="6403" max="6403" width="10.625" style="7" customWidth="1"/>
    <col min="6404" max="6404" width="10.25" style="7" customWidth="1"/>
    <col min="6405" max="6655" width="9" style="7"/>
    <col min="6656" max="6656" width="40.625" style="7" customWidth="1"/>
    <col min="6657" max="6657" width="11.125" style="7" customWidth="1"/>
    <col min="6658" max="6658" width="11" style="7" customWidth="1"/>
    <col min="6659" max="6659" width="10.625" style="7" customWidth="1"/>
    <col min="6660" max="6660" width="10.25" style="7" customWidth="1"/>
    <col min="6661" max="6911" width="9" style="7"/>
    <col min="6912" max="6912" width="40.625" style="7" customWidth="1"/>
    <col min="6913" max="6913" width="11.125" style="7" customWidth="1"/>
    <col min="6914" max="6914" width="11" style="7" customWidth="1"/>
    <col min="6915" max="6915" width="10.625" style="7" customWidth="1"/>
    <col min="6916" max="6916" width="10.25" style="7" customWidth="1"/>
    <col min="6917" max="7167" width="9" style="7"/>
    <col min="7168" max="7168" width="40.625" style="7" customWidth="1"/>
    <col min="7169" max="7169" width="11.125" style="7" customWidth="1"/>
    <col min="7170" max="7170" width="11" style="7" customWidth="1"/>
    <col min="7171" max="7171" width="10.625" style="7" customWidth="1"/>
    <col min="7172" max="7172" width="10.25" style="7" customWidth="1"/>
    <col min="7173" max="7423" width="9" style="7"/>
    <col min="7424" max="7424" width="40.625" style="7" customWidth="1"/>
    <col min="7425" max="7425" width="11.125" style="7" customWidth="1"/>
    <col min="7426" max="7426" width="11" style="7" customWidth="1"/>
    <col min="7427" max="7427" width="10.625" style="7" customWidth="1"/>
    <col min="7428" max="7428" width="10.25" style="7" customWidth="1"/>
    <col min="7429" max="7679" width="9" style="7"/>
    <col min="7680" max="7680" width="40.625" style="7" customWidth="1"/>
    <col min="7681" max="7681" width="11.125" style="7" customWidth="1"/>
    <col min="7682" max="7682" width="11" style="7" customWidth="1"/>
    <col min="7683" max="7683" width="10.625" style="7" customWidth="1"/>
    <col min="7684" max="7684" width="10.25" style="7" customWidth="1"/>
    <col min="7685" max="7935" width="9" style="7"/>
    <col min="7936" max="7936" width="40.625" style="7" customWidth="1"/>
    <col min="7937" max="7937" width="11.125" style="7" customWidth="1"/>
    <col min="7938" max="7938" width="11" style="7" customWidth="1"/>
    <col min="7939" max="7939" width="10.625" style="7" customWidth="1"/>
    <col min="7940" max="7940" width="10.25" style="7" customWidth="1"/>
    <col min="7941" max="8191" width="9" style="7"/>
    <col min="8192" max="8192" width="40.625" style="7" customWidth="1"/>
    <col min="8193" max="8193" width="11.125" style="7" customWidth="1"/>
    <col min="8194" max="8194" width="11" style="7" customWidth="1"/>
    <col min="8195" max="8195" width="10.625" style="7" customWidth="1"/>
    <col min="8196" max="8196" width="10.25" style="7" customWidth="1"/>
    <col min="8197" max="8447" width="9" style="7"/>
    <col min="8448" max="8448" width="40.625" style="7" customWidth="1"/>
    <col min="8449" max="8449" width="11.125" style="7" customWidth="1"/>
    <col min="8450" max="8450" width="11" style="7" customWidth="1"/>
    <col min="8451" max="8451" width="10.625" style="7" customWidth="1"/>
    <col min="8452" max="8452" width="10.25" style="7" customWidth="1"/>
    <col min="8453" max="8703" width="9" style="7"/>
    <col min="8704" max="8704" width="40.625" style="7" customWidth="1"/>
    <col min="8705" max="8705" width="11.125" style="7" customWidth="1"/>
    <col min="8706" max="8706" width="11" style="7" customWidth="1"/>
    <col min="8707" max="8707" width="10.625" style="7" customWidth="1"/>
    <col min="8708" max="8708" width="10.25" style="7" customWidth="1"/>
    <col min="8709" max="8959" width="9" style="7"/>
    <col min="8960" max="8960" width="40.625" style="7" customWidth="1"/>
    <col min="8961" max="8961" width="11.125" style="7" customWidth="1"/>
    <col min="8962" max="8962" width="11" style="7" customWidth="1"/>
    <col min="8963" max="8963" width="10.625" style="7" customWidth="1"/>
    <col min="8964" max="8964" width="10.25" style="7" customWidth="1"/>
    <col min="8965" max="9215" width="9" style="7"/>
    <col min="9216" max="9216" width="40.625" style="7" customWidth="1"/>
    <col min="9217" max="9217" width="11.125" style="7" customWidth="1"/>
    <col min="9218" max="9218" width="11" style="7" customWidth="1"/>
    <col min="9219" max="9219" width="10.625" style="7" customWidth="1"/>
    <col min="9220" max="9220" width="10.25" style="7" customWidth="1"/>
    <col min="9221" max="9471" width="9" style="7"/>
    <col min="9472" max="9472" width="40.625" style="7" customWidth="1"/>
    <col min="9473" max="9473" width="11.125" style="7" customWidth="1"/>
    <col min="9474" max="9474" width="11" style="7" customWidth="1"/>
    <col min="9475" max="9475" width="10.625" style="7" customWidth="1"/>
    <col min="9476" max="9476" width="10.25" style="7" customWidth="1"/>
    <col min="9477" max="9727" width="9" style="7"/>
    <col min="9728" max="9728" width="40.625" style="7" customWidth="1"/>
    <col min="9729" max="9729" width="11.125" style="7" customWidth="1"/>
    <col min="9730" max="9730" width="11" style="7" customWidth="1"/>
    <col min="9731" max="9731" width="10.625" style="7" customWidth="1"/>
    <col min="9732" max="9732" width="10.25" style="7" customWidth="1"/>
    <col min="9733" max="9983" width="9" style="7"/>
    <col min="9984" max="9984" width="40.625" style="7" customWidth="1"/>
    <col min="9985" max="9985" width="11.125" style="7" customWidth="1"/>
    <col min="9986" max="9986" width="11" style="7" customWidth="1"/>
    <col min="9987" max="9987" width="10.625" style="7" customWidth="1"/>
    <col min="9988" max="9988" width="10.25" style="7" customWidth="1"/>
    <col min="9989" max="10239" width="9" style="7"/>
    <col min="10240" max="10240" width="40.625" style="7" customWidth="1"/>
    <col min="10241" max="10241" width="11.125" style="7" customWidth="1"/>
    <col min="10242" max="10242" width="11" style="7" customWidth="1"/>
    <col min="10243" max="10243" width="10.625" style="7" customWidth="1"/>
    <col min="10244" max="10244" width="10.25" style="7" customWidth="1"/>
    <col min="10245" max="10495" width="9" style="7"/>
    <col min="10496" max="10496" width="40.625" style="7" customWidth="1"/>
    <col min="10497" max="10497" width="11.125" style="7" customWidth="1"/>
    <col min="10498" max="10498" width="11" style="7" customWidth="1"/>
    <col min="10499" max="10499" width="10.625" style="7" customWidth="1"/>
    <col min="10500" max="10500" width="10.25" style="7" customWidth="1"/>
    <col min="10501" max="10751" width="9" style="7"/>
    <col min="10752" max="10752" width="40.625" style="7" customWidth="1"/>
    <col min="10753" max="10753" width="11.125" style="7" customWidth="1"/>
    <col min="10754" max="10754" width="11" style="7" customWidth="1"/>
    <col min="10755" max="10755" width="10.625" style="7" customWidth="1"/>
    <col min="10756" max="10756" width="10.25" style="7" customWidth="1"/>
    <col min="10757" max="11007" width="9" style="7"/>
    <col min="11008" max="11008" width="40.625" style="7" customWidth="1"/>
    <col min="11009" max="11009" width="11.125" style="7" customWidth="1"/>
    <col min="11010" max="11010" width="11" style="7" customWidth="1"/>
    <col min="11011" max="11011" width="10.625" style="7" customWidth="1"/>
    <col min="11012" max="11012" width="10.25" style="7" customWidth="1"/>
    <col min="11013" max="11263" width="9" style="7"/>
    <col min="11264" max="11264" width="40.625" style="7" customWidth="1"/>
    <col min="11265" max="11265" width="11.125" style="7" customWidth="1"/>
    <col min="11266" max="11266" width="11" style="7" customWidth="1"/>
    <col min="11267" max="11267" width="10.625" style="7" customWidth="1"/>
    <col min="11268" max="11268" width="10.25" style="7" customWidth="1"/>
    <col min="11269" max="11519" width="9" style="7"/>
    <col min="11520" max="11520" width="40.625" style="7" customWidth="1"/>
    <col min="11521" max="11521" width="11.125" style="7" customWidth="1"/>
    <col min="11522" max="11522" width="11" style="7" customWidth="1"/>
    <col min="11523" max="11523" width="10.625" style="7" customWidth="1"/>
    <col min="11524" max="11524" width="10.25" style="7" customWidth="1"/>
    <col min="11525" max="11775" width="9" style="7"/>
    <col min="11776" max="11776" width="40.625" style="7" customWidth="1"/>
    <col min="11777" max="11777" width="11.125" style="7" customWidth="1"/>
    <col min="11778" max="11778" width="11" style="7" customWidth="1"/>
    <col min="11779" max="11779" width="10.625" style="7" customWidth="1"/>
    <col min="11780" max="11780" width="10.25" style="7" customWidth="1"/>
    <col min="11781" max="12031" width="9" style="7"/>
    <col min="12032" max="12032" width="40.625" style="7" customWidth="1"/>
    <col min="12033" max="12033" width="11.125" style="7" customWidth="1"/>
    <col min="12034" max="12034" width="11" style="7" customWidth="1"/>
    <col min="12035" max="12035" width="10.625" style="7" customWidth="1"/>
    <col min="12036" max="12036" width="10.25" style="7" customWidth="1"/>
    <col min="12037" max="12287" width="9" style="7"/>
    <col min="12288" max="12288" width="40.625" style="7" customWidth="1"/>
    <col min="12289" max="12289" width="11.125" style="7" customWidth="1"/>
    <col min="12290" max="12290" width="11" style="7" customWidth="1"/>
    <col min="12291" max="12291" width="10.625" style="7" customWidth="1"/>
    <col min="12292" max="12292" width="10.25" style="7" customWidth="1"/>
    <col min="12293" max="12543" width="9" style="7"/>
    <col min="12544" max="12544" width="40.625" style="7" customWidth="1"/>
    <col min="12545" max="12545" width="11.125" style="7" customWidth="1"/>
    <col min="12546" max="12546" width="11" style="7" customWidth="1"/>
    <col min="12547" max="12547" width="10.625" style="7" customWidth="1"/>
    <col min="12548" max="12548" width="10.25" style="7" customWidth="1"/>
    <col min="12549" max="12799" width="9" style="7"/>
    <col min="12800" max="12800" width="40.625" style="7" customWidth="1"/>
    <col min="12801" max="12801" width="11.125" style="7" customWidth="1"/>
    <col min="12802" max="12802" width="11" style="7" customWidth="1"/>
    <col min="12803" max="12803" width="10.625" style="7" customWidth="1"/>
    <col min="12804" max="12804" width="10.25" style="7" customWidth="1"/>
    <col min="12805" max="13055" width="9" style="7"/>
    <col min="13056" max="13056" width="40.625" style="7" customWidth="1"/>
    <col min="13057" max="13057" width="11.125" style="7" customWidth="1"/>
    <col min="13058" max="13058" width="11" style="7" customWidth="1"/>
    <col min="13059" max="13059" width="10.625" style="7" customWidth="1"/>
    <col min="13060" max="13060" width="10.25" style="7" customWidth="1"/>
    <col min="13061" max="13311" width="9" style="7"/>
    <col min="13312" max="13312" width="40.625" style="7" customWidth="1"/>
    <col min="13313" max="13313" width="11.125" style="7" customWidth="1"/>
    <col min="13314" max="13314" width="11" style="7" customWidth="1"/>
    <col min="13315" max="13315" width="10.625" style="7" customWidth="1"/>
    <col min="13316" max="13316" width="10.25" style="7" customWidth="1"/>
    <col min="13317" max="13567" width="9" style="7"/>
    <col min="13568" max="13568" width="40.625" style="7" customWidth="1"/>
    <col min="13569" max="13569" width="11.125" style="7" customWidth="1"/>
    <col min="13570" max="13570" width="11" style="7" customWidth="1"/>
    <col min="13571" max="13571" width="10.625" style="7" customWidth="1"/>
    <col min="13572" max="13572" width="10.25" style="7" customWidth="1"/>
    <col min="13573" max="13823" width="9" style="7"/>
    <col min="13824" max="13824" width="40.625" style="7" customWidth="1"/>
    <col min="13825" max="13825" width="11.125" style="7" customWidth="1"/>
    <col min="13826" max="13826" width="11" style="7" customWidth="1"/>
    <col min="13827" max="13827" width="10.625" style="7" customWidth="1"/>
    <col min="13828" max="13828" width="10.25" style="7" customWidth="1"/>
    <col min="13829" max="14079" width="9" style="7"/>
    <col min="14080" max="14080" width="40.625" style="7" customWidth="1"/>
    <col min="14081" max="14081" width="11.125" style="7" customWidth="1"/>
    <col min="14082" max="14082" width="11" style="7" customWidth="1"/>
    <col min="14083" max="14083" width="10.625" style="7" customWidth="1"/>
    <col min="14084" max="14084" width="10.25" style="7" customWidth="1"/>
    <col min="14085" max="14335" width="9" style="7"/>
    <col min="14336" max="14336" width="40.625" style="7" customWidth="1"/>
    <col min="14337" max="14337" width="11.125" style="7" customWidth="1"/>
    <col min="14338" max="14338" width="11" style="7" customWidth="1"/>
    <col min="14339" max="14339" width="10.625" style="7" customWidth="1"/>
    <col min="14340" max="14340" width="10.25" style="7" customWidth="1"/>
    <col min="14341" max="14591" width="9" style="7"/>
    <col min="14592" max="14592" width="40.625" style="7" customWidth="1"/>
    <col min="14593" max="14593" width="11.125" style="7" customWidth="1"/>
    <col min="14594" max="14594" width="11" style="7" customWidth="1"/>
    <col min="14595" max="14595" width="10.625" style="7" customWidth="1"/>
    <col min="14596" max="14596" width="10.25" style="7" customWidth="1"/>
    <col min="14597" max="14847" width="9" style="7"/>
    <col min="14848" max="14848" width="40.625" style="7" customWidth="1"/>
    <col min="14849" max="14849" width="11.125" style="7" customWidth="1"/>
    <col min="14850" max="14850" width="11" style="7" customWidth="1"/>
    <col min="14851" max="14851" width="10.625" style="7" customWidth="1"/>
    <col min="14852" max="14852" width="10.25" style="7" customWidth="1"/>
    <col min="14853" max="15103" width="9" style="7"/>
    <col min="15104" max="15104" width="40.625" style="7" customWidth="1"/>
    <col min="15105" max="15105" width="11.125" style="7" customWidth="1"/>
    <col min="15106" max="15106" width="11" style="7" customWidth="1"/>
    <col min="15107" max="15107" width="10.625" style="7" customWidth="1"/>
    <col min="15108" max="15108" width="10.25" style="7" customWidth="1"/>
    <col min="15109" max="15359" width="9" style="7"/>
    <col min="15360" max="15360" width="40.625" style="7" customWidth="1"/>
    <col min="15361" max="15361" width="11.125" style="7" customWidth="1"/>
    <col min="15362" max="15362" width="11" style="7" customWidth="1"/>
    <col min="15363" max="15363" width="10.625" style="7" customWidth="1"/>
    <col min="15364" max="15364" width="10.25" style="7" customWidth="1"/>
    <col min="15365" max="15615" width="9" style="7"/>
    <col min="15616" max="15616" width="40.625" style="7" customWidth="1"/>
    <col min="15617" max="15617" width="11.125" style="7" customWidth="1"/>
    <col min="15618" max="15618" width="11" style="7" customWidth="1"/>
    <col min="15619" max="15619" width="10.625" style="7" customWidth="1"/>
    <col min="15620" max="15620" width="10.25" style="7" customWidth="1"/>
    <col min="15621" max="15871" width="9" style="7"/>
    <col min="15872" max="15872" width="40.625" style="7" customWidth="1"/>
    <col min="15873" max="15873" width="11.125" style="7" customWidth="1"/>
    <col min="15874" max="15874" width="11" style="7" customWidth="1"/>
    <col min="15875" max="15875" width="10.625" style="7" customWidth="1"/>
    <col min="15876" max="15876" width="10.25" style="7" customWidth="1"/>
    <col min="15877" max="16127" width="9" style="7"/>
    <col min="16128" max="16128" width="40.625" style="7" customWidth="1"/>
    <col min="16129" max="16129" width="11.125" style="7" customWidth="1"/>
    <col min="16130" max="16130" width="11" style="7" customWidth="1"/>
    <col min="16131" max="16131" width="10.625" style="7" customWidth="1"/>
    <col min="16132" max="16132" width="10.25" style="7" customWidth="1"/>
    <col min="16133" max="16384" width="9" style="7"/>
  </cols>
  <sheetData>
    <row r="1" spans="1:4" ht="33" customHeight="1">
      <c r="A1" s="109" t="s">
        <v>47</v>
      </c>
      <c r="B1" s="109"/>
      <c r="C1" s="109"/>
      <c r="D1" s="109"/>
    </row>
    <row r="2" spans="1:4" s="32" customFormat="1" ht="22.5" customHeight="1">
      <c r="A2" s="45" t="s">
        <v>60</v>
      </c>
      <c r="B2" s="46"/>
      <c r="C2" s="46"/>
      <c r="D2" s="31" t="s">
        <v>34</v>
      </c>
    </row>
    <row r="3" spans="1:4" ht="33" customHeight="1">
      <c r="A3" s="110" t="s">
        <v>35</v>
      </c>
      <c r="B3" s="111" t="s">
        <v>36</v>
      </c>
      <c r="C3" s="112" t="s">
        <v>37</v>
      </c>
      <c r="D3" s="112"/>
    </row>
    <row r="4" spans="1:4" ht="34.5" customHeight="1">
      <c r="A4" s="110"/>
      <c r="B4" s="111"/>
      <c r="C4" s="27" t="s">
        <v>38</v>
      </c>
      <c r="D4" s="27" t="s">
        <v>39</v>
      </c>
    </row>
    <row r="5" spans="1:4" ht="22.5" customHeight="1">
      <c r="A5" s="28" t="s">
        <v>40</v>
      </c>
      <c r="B5" s="51">
        <v>62830</v>
      </c>
      <c r="C5" s="52">
        <f t="shared" ref="C5:C20" si="0">D5-B5</f>
        <v>0</v>
      </c>
      <c r="D5" s="51">
        <v>62830</v>
      </c>
    </row>
    <row r="6" spans="1:4" ht="22.5" customHeight="1">
      <c r="A6" s="28" t="s">
        <v>41</v>
      </c>
      <c r="B6" s="51">
        <f>B7+B8</f>
        <v>37896</v>
      </c>
      <c r="C6" s="52">
        <f t="shared" si="0"/>
        <v>4326</v>
      </c>
      <c r="D6" s="51">
        <f>D7+D8</f>
        <v>42222</v>
      </c>
    </row>
    <row r="7" spans="1:4" ht="22.5" customHeight="1">
      <c r="A7" s="63" t="s">
        <v>56</v>
      </c>
      <c r="B7" s="51">
        <v>2264</v>
      </c>
      <c r="C7" s="52">
        <f t="shared" si="0"/>
        <v>986</v>
      </c>
      <c r="D7" s="51">
        <v>3250</v>
      </c>
    </row>
    <row r="8" spans="1:4" ht="22.5" customHeight="1">
      <c r="A8" s="63" t="s">
        <v>57</v>
      </c>
      <c r="B8" s="51">
        <f>SUM(B9:B16)</f>
        <v>35632</v>
      </c>
      <c r="C8" s="52">
        <f t="shared" si="0"/>
        <v>3340</v>
      </c>
      <c r="D8" s="51">
        <f>SUM(D9:D16)</f>
        <v>38972</v>
      </c>
    </row>
    <row r="9" spans="1:4" s="8" customFormat="1" ht="22.5" customHeight="1">
      <c r="A9" s="63" t="s">
        <v>73</v>
      </c>
      <c r="B9" s="51">
        <v>10095</v>
      </c>
      <c r="C9" s="52">
        <f t="shared" si="0"/>
        <v>2383</v>
      </c>
      <c r="D9" s="51">
        <v>12478</v>
      </c>
    </row>
    <row r="10" spans="1:4" s="8" customFormat="1" ht="22.5" customHeight="1">
      <c r="A10" s="63" t="s">
        <v>58</v>
      </c>
      <c r="B10" s="51">
        <v>3600</v>
      </c>
      <c r="C10" s="52">
        <f t="shared" si="0"/>
        <v>250</v>
      </c>
      <c r="D10" s="51">
        <v>3850</v>
      </c>
    </row>
    <row r="11" spans="1:4" s="8" customFormat="1" ht="22.5" customHeight="1">
      <c r="A11" s="63" t="s">
        <v>59</v>
      </c>
      <c r="B11" s="51">
        <v>6569</v>
      </c>
      <c r="C11" s="52">
        <f>D11-B11</f>
        <v>429</v>
      </c>
      <c r="D11" s="51">
        <v>6998</v>
      </c>
    </row>
    <row r="12" spans="1:4" s="8" customFormat="1" ht="22.5" customHeight="1">
      <c r="A12" s="64" t="s">
        <v>111</v>
      </c>
      <c r="B12" s="51">
        <v>315</v>
      </c>
      <c r="C12" s="52">
        <f>D12-B12</f>
        <v>75</v>
      </c>
      <c r="D12" s="51">
        <v>390</v>
      </c>
    </row>
    <row r="13" spans="1:4" s="8" customFormat="1" ht="22.5" customHeight="1">
      <c r="A13" s="64" t="s">
        <v>112</v>
      </c>
      <c r="B13" s="51">
        <v>36</v>
      </c>
      <c r="C13" s="52">
        <f t="shared" si="0"/>
        <v>0</v>
      </c>
      <c r="D13" s="51">
        <v>36</v>
      </c>
    </row>
    <row r="14" spans="1:4" s="8" customFormat="1" ht="22.5" customHeight="1">
      <c r="A14" s="64" t="s">
        <v>113</v>
      </c>
      <c r="B14" s="51">
        <v>1941</v>
      </c>
      <c r="C14" s="52">
        <f>D14-B14</f>
        <v>0</v>
      </c>
      <c r="D14" s="51">
        <v>1941</v>
      </c>
    </row>
    <row r="15" spans="1:4" s="8" customFormat="1" ht="22.5" customHeight="1">
      <c r="A15" s="64" t="s">
        <v>114</v>
      </c>
      <c r="B15" s="51">
        <v>6029</v>
      </c>
      <c r="C15" s="52">
        <f t="shared" si="0"/>
        <v>0</v>
      </c>
      <c r="D15" s="51">
        <v>6029</v>
      </c>
    </row>
    <row r="16" spans="1:4" s="8" customFormat="1" ht="22.5" customHeight="1">
      <c r="A16" s="64" t="s">
        <v>115</v>
      </c>
      <c r="B16" s="51">
        <v>7047</v>
      </c>
      <c r="C16" s="52">
        <f t="shared" si="0"/>
        <v>203</v>
      </c>
      <c r="D16" s="51">
        <v>7250</v>
      </c>
    </row>
    <row r="17" spans="1:4" ht="22.5" customHeight="1">
      <c r="A17" s="29" t="s">
        <v>42</v>
      </c>
      <c r="B17" s="52"/>
      <c r="C17" s="52">
        <f t="shared" si="0"/>
        <v>16500</v>
      </c>
      <c r="D17" s="51">
        <v>16500</v>
      </c>
    </row>
    <row r="18" spans="1:4" ht="22.5" customHeight="1">
      <c r="A18" s="29" t="s">
        <v>43</v>
      </c>
      <c r="B18" s="52"/>
      <c r="C18" s="52">
        <f t="shared" si="0"/>
        <v>26611</v>
      </c>
      <c r="D18" s="51">
        <f>SUM(D19:D20)</f>
        <v>26611</v>
      </c>
    </row>
    <row r="19" spans="1:4" ht="22.5" customHeight="1">
      <c r="A19" s="65" t="s">
        <v>48</v>
      </c>
      <c r="B19" s="52"/>
      <c r="C19" s="52">
        <f t="shared" si="0"/>
        <v>26000</v>
      </c>
      <c r="D19" s="51">
        <v>26000</v>
      </c>
    </row>
    <row r="20" spans="1:4" ht="22.5" customHeight="1">
      <c r="A20" s="65" t="s">
        <v>49</v>
      </c>
      <c r="B20" s="52"/>
      <c r="C20" s="52">
        <f t="shared" si="0"/>
        <v>611</v>
      </c>
      <c r="D20" s="51">
        <v>611</v>
      </c>
    </row>
    <row r="21" spans="1:4" ht="22.5" customHeight="1">
      <c r="A21" s="30" t="s">
        <v>44</v>
      </c>
      <c r="B21" s="53">
        <f>B5+B6+B17+B18</f>
        <v>100726</v>
      </c>
      <c r="C21" s="54">
        <f t="shared" ref="C21:C24" si="1">D21-B21</f>
        <v>47437</v>
      </c>
      <c r="D21" s="53">
        <f>D5+D6+D17+D18</f>
        <v>148163</v>
      </c>
    </row>
    <row r="22" spans="1:4" ht="22.5" customHeight="1">
      <c r="A22" s="28" t="s">
        <v>30</v>
      </c>
      <c r="B22" s="52">
        <v>100092</v>
      </c>
      <c r="C22" s="52">
        <f t="shared" si="1"/>
        <v>47437</v>
      </c>
      <c r="D22" s="51">
        <v>147529</v>
      </c>
    </row>
    <row r="23" spans="1:4" ht="22.5" customHeight="1">
      <c r="A23" s="29" t="s">
        <v>45</v>
      </c>
      <c r="B23" s="52">
        <v>634</v>
      </c>
      <c r="C23" s="52">
        <f t="shared" si="1"/>
        <v>0</v>
      </c>
      <c r="D23" s="51">
        <v>634</v>
      </c>
    </row>
    <row r="24" spans="1:4" ht="22.5" customHeight="1">
      <c r="A24" s="30" t="s">
        <v>46</v>
      </c>
      <c r="B24" s="54">
        <f>B22+B23</f>
        <v>100726</v>
      </c>
      <c r="C24" s="54">
        <f t="shared" si="1"/>
        <v>47437</v>
      </c>
      <c r="D24" s="53">
        <f>D22+D23</f>
        <v>148163</v>
      </c>
    </row>
  </sheetData>
  <mergeCells count="4">
    <mergeCell ref="A1:D1"/>
    <mergeCell ref="A3:A4"/>
    <mergeCell ref="B3:B4"/>
    <mergeCell ref="C3:D3"/>
  </mergeCells>
  <phoneticPr fontId="1" type="noConversion"/>
  <printOptions horizontalCentered="1"/>
  <pageMargins left="0.35433070866141736" right="0.27559055118110237" top="1.1023622047244095" bottom="0.5905511811023622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8"/>
  <sheetViews>
    <sheetView workbookViewId="0">
      <selection activeCell="H11" sqref="H11"/>
    </sheetView>
  </sheetViews>
  <sheetFormatPr defaultRowHeight="14.25"/>
  <cols>
    <col min="1" max="1" width="23.375" style="1" customWidth="1"/>
    <col min="2" max="2" width="13.25" style="1" customWidth="1"/>
    <col min="3" max="3" width="16.25" style="1" customWidth="1"/>
    <col min="4" max="4" width="19" style="1" customWidth="1"/>
    <col min="5" max="5" width="14.125" style="1" customWidth="1"/>
    <col min="6" max="256" width="9" style="1"/>
    <col min="257" max="257" width="24.25" style="1" customWidth="1"/>
    <col min="258" max="258" width="14.125" style="1" customWidth="1"/>
    <col min="259" max="259" width="14.5" style="1" customWidth="1"/>
    <col min="260" max="260" width="14.75" style="1" customWidth="1"/>
    <col min="261" max="261" width="17.125" style="1" customWidth="1"/>
    <col min="262" max="512" width="9" style="1"/>
    <col min="513" max="513" width="24.25" style="1" customWidth="1"/>
    <col min="514" max="514" width="14.125" style="1" customWidth="1"/>
    <col min="515" max="515" width="14.5" style="1" customWidth="1"/>
    <col min="516" max="516" width="14.75" style="1" customWidth="1"/>
    <col min="517" max="517" width="17.125" style="1" customWidth="1"/>
    <col min="518" max="768" width="9" style="1"/>
    <col min="769" max="769" width="24.25" style="1" customWidth="1"/>
    <col min="770" max="770" width="14.125" style="1" customWidth="1"/>
    <col min="771" max="771" width="14.5" style="1" customWidth="1"/>
    <col min="772" max="772" width="14.75" style="1" customWidth="1"/>
    <col min="773" max="773" width="17.125" style="1" customWidth="1"/>
    <col min="774" max="1024" width="9" style="1"/>
    <col min="1025" max="1025" width="24.25" style="1" customWidth="1"/>
    <col min="1026" max="1026" width="14.125" style="1" customWidth="1"/>
    <col min="1027" max="1027" width="14.5" style="1" customWidth="1"/>
    <col min="1028" max="1028" width="14.75" style="1" customWidth="1"/>
    <col min="1029" max="1029" width="17.125" style="1" customWidth="1"/>
    <col min="1030" max="1280" width="9" style="1"/>
    <col min="1281" max="1281" width="24.25" style="1" customWidth="1"/>
    <col min="1282" max="1282" width="14.125" style="1" customWidth="1"/>
    <col min="1283" max="1283" width="14.5" style="1" customWidth="1"/>
    <col min="1284" max="1284" width="14.75" style="1" customWidth="1"/>
    <col min="1285" max="1285" width="17.125" style="1" customWidth="1"/>
    <col min="1286" max="1536" width="9" style="1"/>
    <col min="1537" max="1537" width="24.25" style="1" customWidth="1"/>
    <col min="1538" max="1538" width="14.125" style="1" customWidth="1"/>
    <col min="1539" max="1539" width="14.5" style="1" customWidth="1"/>
    <col min="1540" max="1540" width="14.75" style="1" customWidth="1"/>
    <col min="1541" max="1541" width="17.125" style="1" customWidth="1"/>
    <col min="1542" max="1792" width="9" style="1"/>
    <col min="1793" max="1793" width="24.25" style="1" customWidth="1"/>
    <col min="1794" max="1794" width="14.125" style="1" customWidth="1"/>
    <col min="1795" max="1795" width="14.5" style="1" customWidth="1"/>
    <col min="1796" max="1796" width="14.75" style="1" customWidth="1"/>
    <col min="1797" max="1797" width="17.125" style="1" customWidth="1"/>
    <col min="1798" max="2048" width="9" style="1"/>
    <col min="2049" max="2049" width="24.25" style="1" customWidth="1"/>
    <col min="2050" max="2050" width="14.125" style="1" customWidth="1"/>
    <col min="2051" max="2051" width="14.5" style="1" customWidth="1"/>
    <col min="2052" max="2052" width="14.75" style="1" customWidth="1"/>
    <col min="2053" max="2053" width="17.125" style="1" customWidth="1"/>
    <col min="2054" max="2304" width="9" style="1"/>
    <col min="2305" max="2305" width="24.25" style="1" customWidth="1"/>
    <col min="2306" max="2306" width="14.125" style="1" customWidth="1"/>
    <col min="2307" max="2307" width="14.5" style="1" customWidth="1"/>
    <col min="2308" max="2308" width="14.75" style="1" customWidth="1"/>
    <col min="2309" max="2309" width="17.125" style="1" customWidth="1"/>
    <col min="2310" max="2560" width="9" style="1"/>
    <col min="2561" max="2561" width="24.25" style="1" customWidth="1"/>
    <col min="2562" max="2562" width="14.125" style="1" customWidth="1"/>
    <col min="2563" max="2563" width="14.5" style="1" customWidth="1"/>
    <col min="2564" max="2564" width="14.75" style="1" customWidth="1"/>
    <col min="2565" max="2565" width="17.125" style="1" customWidth="1"/>
    <col min="2566" max="2816" width="9" style="1"/>
    <col min="2817" max="2817" width="24.25" style="1" customWidth="1"/>
    <col min="2818" max="2818" width="14.125" style="1" customWidth="1"/>
    <col min="2819" max="2819" width="14.5" style="1" customWidth="1"/>
    <col min="2820" max="2820" width="14.75" style="1" customWidth="1"/>
    <col min="2821" max="2821" width="17.125" style="1" customWidth="1"/>
    <col min="2822" max="3072" width="9" style="1"/>
    <col min="3073" max="3073" width="24.25" style="1" customWidth="1"/>
    <col min="3074" max="3074" width="14.125" style="1" customWidth="1"/>
    <col min="3075" max="3075" width="14.5" style="1" customWidth="1"/>
    <col min="3076" max="3076" width="14.75" style="1" customWidth="1"/>
    <col min="3077" max="3077" width="17.125" style="1" customWidth="1"/>
    <col min="3078" max="3328" width="9" style="1"/>
    <col min="3329" max="3329" width="24.25" style="1" customWidth="1"/>
    <col min="3330" max="3330" width="14.125" style="1" customWidth="1"/>
    <col min="3331" max="3331" width="14.5" style="1" customWidth="1"/>
    <col min="3332" max="3332" width="14.75" style="1" customWidth="1"/>
    <col min="3333" max="3333" width="17.125" style="1" customWidth="1"/>
    <col min="3334" max="3584" width="9" style="1"/>
    <col min="3585" max="3585" width="24.25" style="1" customWidth="1"/>
    <col min="3586" max="3586" width="14.125" style="1" customWidth="1"/>
    <col min="3587" max="3587" width="14.5" style="1" customWidth="1"/>
    <col min="3588" max="3588" width="14.75" style="1" customWidth="1"/>
    <col min="3589" max="3589" width="17.125" style="1" customWidth="1"/>
    <col min="3590" max="3840" width="9" style="1"/>
    <col min="3841" max="3841" width="24.25" style="1" customWidth="1"/>
    <col min="3842" max="3842" width="14.125" style="1" customWidth="1"/>
    <col min="3843" max="3843" width="14.5" style="1" customWidth="1"/>
    <col min="3844" max="3844" width="14.75" style="1" customWidth="1"/>
    <col min="3845" max="3845" width="17.125" style="1" customWidth="1"/>
    <col min="3846" max="4096" width="9" style="1"/>
    <col min="4097" max="4097" width="24.25" style="1" customWidth="1"/>
    <col min="4098" max="4098" width="14.125" style="1" customWidth="1"/>
    <col min="4099" max="4099" width="14.5" style="1" customWidth="1"/>
    <col min="4100" max="4100" width="14.75" style="1" customWidth="1"/>
    <col min="4101" max="4101" width="17.125" style="1" customWidth="1"/>
    <col min="4102" max="4352" width="9" style="1"/>
    <col min="4353" max="4353" width="24.25" style="1" customWidth="1"/>
    <col min="4354" max="4354" width="14.125" style="1" customWidth="1"/>
    <col min="4355" max="4355" width="14.5" style="1" customWidth="1"/>
    <col min="4356" max="4356" width="14.75" style="1" customWidth="1"/>
    <col min="4357" max="4357" width="17.125" style="1" customWidth="1"/>
    <col min="4358" max="4608" width="9" style="1"/>
    <col min="4609" max="4609" width="24.25" style="1" customWidth="1"/>
    <col min="4610" max="4610" width="14.125" style="1" customWidth="1"/>
    <col min="4611" max="4611" width="14.5" style="1" customWidth="1"/>
    <col min="4612" max="4612" width="14.75" style="1" customWidth="1"/>
    <col min="4613" max="4613" width="17.125" style="1" customWidth="1"/>
    <col min="4614" max="4864" width="9" style="1"/>
    <col min="4865" max="4865" width="24.25" style="1" customWidth="1"/>
    <col min="4866" max="4866" width="14.125" style="1" customWidth="1"/>
    <col min="4867" max="4867" width="14.5" style="1" customWidth="1"/>
    <col min="4868" max="4868" width="14.75" style="1" customWidth="1"/>
    <col min="4869" max="4869" width="17.125" style="1" customWidth="1"/>
    <col min="4870" max="5120" width="9" style="1"/>
    <col min="5121" max="5121" width="24.25" style="1" customWidth="1"/>
    <col min="5122" max="5122" width="14.125" style="1" customWidth="1"/>
    <col min="5123" max="5123" width="14.5" style="1" customWidth="1"/>
    <col min="5124" max="5124" width="14.75" style="1" customWidth="1"/>
    <col min="5125" max="5125" width="17.125" style="1" customWidth="1"/>
    <col min="5126" max="5376" width="9" style="1"/>
    <col min="5377" max="5377" width="24.25" style="1" customWidth="1"/>
    <col min="5378" max="5378" width="14.125" style="1" customWidth="1"/>
    <col min="5379" max="5379" width="14.5" style="1" customWidth="1"/>
    <col min="5380" max="5380" width="14.75" style="1" customWidth="1"/>
    <col min="5381" max="5381" width="17.125" style="1" customWidth="1"/>
    <col min="5382" max="5632" width="9" style="1"/>
    <col min="5633" max="5633" width="24.25" style="1" customWidth="1"/>
    <col min="5634" max="5634" width="14.125" style="1" customWidth="1"/>
    <col min="5635" max="5635" width="14.5" style="1" customWidth="1"/>
    <col min="5636" max="5636" width="14.75" style="1" customWidth="1"/>
    <col min="5637" max="5637" width="17.125" style="1" customWidth="1"/>
    <col min="5638" max="5888" width="9" style="1"/>
    <col min="5889" max="5889" width="24.25" style="1" customWidth="1"/>
    <col min="5890" max="5890" width="14.125" style="1" customWidth="1"/>
    <col min="5891" max="5891" width="14.5" style="1" customWidth="1"/>
    <col min="5892" max="5892" width="14.75" style="1" customWidth="1"/>
    <col min="5893" max="5893" width="17.125" style="1" customWidth="1"/>
    <col min="5894" max="6144" width="9" style="1"/>
    <col min="6145" max="6145" width="24.25" style="1" customWidth="1"/>
    <col min="6146" max="6146" width="14.125" style="1" customWidth="1"/>
    <col min="6147" max="6147" width="14.5" style="1" customWidth="1"/>
    <col min="6148" max="6148" width="14.75" style="1" customWidth="1"/>
    <col min="6149" max="6149" width="17.125" style="1" customWidth="1"/>
    <col min="6150" max="6400" width="9" style="1"/>
    <col min="6401" max="6401" width="24.25" style="1" customWidth="1"/>
    <col min="6402" max="6402" width="14.125" style="1" customWidth="1"/>
    <col min="6403" max="6403" width="14.5" style="1" customWidth="1"/>
    <col min="6404" max="6404" width="14.75" style="1" customWidth="1"/>
    <col min="6405" max="6405" width="17.125" style="1" customWidth="1"/>
    <col min="6406" max="6656" width="9" style="1"/>
    <col min="6657" max="6657" width="24.25" style="1" customWidth="1"/>
    <col min="6658" max="6658" width="14.125" style="1" customWidth="1"/>
    <col min="6659" max="6659" width="14.5" style="1" customWidth="1"/>
    <col min="6660" max="6660" width="14.75" style="1" customWidth="1"/>
    <col min="6661" max="6661" width="17.125" style="1" customWidth="1"/>
    <col min="6662" max="6912" width="9" style="1"/>
    <col min="6913" max="6913" width="24.25" style="1" customWidth="1"/>
    <col min="6914" max="6914" width="14.125" style="1" customWidth="1"/>
    <col min="6915" max="6915" width="14.5" style="1" customWidth="1"/>
    <col min="6916" max="6916" width="14.75" style="1" customWidth="1"/>
    <col min="6917" max="6917" width="17.125" style="1" customWidth="1"/>
    <col min="6918" max="7168" width="9" style="1"/>
    <col min="7169" max="7169" width="24.25" style="1" customWidth="1"/>
    <col min="7170" max="7170" width="14.125" style="1" customWidth="1"/>
    <col min="7171" max="7171" width="14.5" style="1" customWidth="1"/>
    <col min="7172" max="7172" width="14.75" style="1" customWidth="1"/>
    <col min="7173" max="7173" width="17.125" style="1" customWidth="1"/>
    <col min="7174" max="7424" width="9" style="1"/>
    <col min="7425" max="7425" width="24.25" style="1" customWidth="1"/>
    <col min="7426" max="7426" width="14.125" style="1" customWidth="1"/>
    <col min="7427" max="7427" width="14.5" style="1" customWidth="1"/>
    <col min="7428" max="7428" width="14.75" style="1" customWidth="1"/>
    <col min="7429" max="7429" width="17.125" style="1" customWidth="1"/>
    <col min="7430" max="7680" width="9" style="1"/>
    <col min="7681" max="7681" width="24.25" style="1" customWidth="1"/>
    <col min="7682" max="7682" width="14.125" style="1" customWidth="1"/>
    <col min="7683" max="7683" width="14.5" style="1" customWidth="1"/>
    <col min="7684" max="7684" width="14.75" style="1" customWidth="1"/>
    <col min="7685" max="7685" width="17.125" style="1" customWidth="1"/>
    <col min="7686" max="7936" width="9" style="1"/>
    <col min="7937" max="7937" width="24.25" style="1" customWidth="1"/>
    <col min="7938" max="7938" width="14.125" style="1" customWidth="1"/>
    <col min="7939" max="7939" width="14.5" style="1" customWidth="1"/>
    <col min="7940" max="7940" width="14.75" style="1" customWidth="1"/>
    <col min="7941" max="7941" width="17.125" style="1" customWidth="1"/>
    <col min="7942" max="8192" width="9" style="1"/>
    <col min="8193" max="8193" width="24.25" style="1" customWidth="1"/>
    <col min="8194" max="8194" width="14.125" style="1" customWidth="1"/>
    <col min="8195" max="8195" width="14.5" style="1" customWidth="1"/>
    <col min="8196" max="8196" width="14.75" style="1" customWidth="1"/>
    <col min="8197" max="8197" width="17.125" style="1" customWidth="1"/>
    <col min="8198" max="8448" width="9" style="1"/>
    <col min="8449" max="8449" width="24.25" style="1" customWidth="1"/>
    <col min="8450" max="8450" width="14.125" style="1" customWidth="1"/>
    <col min="8451" max="8451" width="14.5" style="1" customWidth="1"/>
    <col min="8452" max="8452" width="14.75" style="1" customWidth="1"/>
    <col min="8453" max="8453" width="17.125" style="1" customWidth="1"/>
    <col min="8454" max="8704" width="9" style="1"/>
    <col min="8705" max="8705" width="24.25" style="1" customWidth="1"/>
    <col min="8706" max="8706" width="14.125" style="1" customWidth="1"/>
    <col min="8707" max="8707" width="14.5" style="1" customWidth="1"/>
    <col min="8708" max="8708" width="14.75" style="1" customWidth="1"/>
    <col min="8709" max="8709" width="17.125" style="1" customWidth="1"/>
    <col min="8710" max="8960" width="9" style="1"/>
    <col min="8961" max="8961" width="24.25" style="1" customWidth="1"/>
    <col min="8962" max="8962" width="14.125" style="1" customWidth="1"/>
    <col min="8963" max="8963" width="14.5" style="1" customWidth="1"/>
    <col min="8964" max="8964" width="14.75" style="1" customWidth="1"/>
    <col min="8965" max="8965" width="17.125" style="1" customWidth="1"/>
    <col min="8966" max="9216" width="9" style="1"/>
    <col min="9217" max="9217" width="24.25" style="1" customWidth="1"/>
    <col min="9218" max="9218" width="14.125" style="1" customWidth="1"/>
    <col min="9219" max="9219" width="14.5" style="1" customWidth="1"/>
    <col min="9220" max="9220" width="14.75" style="1" customWidth="1"/>
    <col min="9221" max="9221" width="17.125" style="1" customWidth="1"/>
    <col min="9222" max="9472" width="9" style="1"/>
    <col min="9473" max="9473" width="24.25" style="1" customWidth="1"/>
    <col min="9474" max="9474" width="14.125" style="1" customWidth="1"/>
    <col min="9475" max="9475" width="14.5" style="1" customWidth="1"/>
    <col min="9476" max="9476" width="14.75" style="1" customWidth="1"/>
    <col min="9477" max="9477" width="17.125" style="1" customWidth="1"/>
    <col min="9478" max="9728" width="9" style="1"/>
    <col min="9729" max="9729" width="24.25" style="1" customWidth="1"/>
    <col min="9730" max="9730" width="14.125" style="1" customWidth="1"/>
    <col min="9731" max="9731" width="14.5" style="1" customWidth="1"/>
    <col min="9732" max="9732" width="14.75" style="1" customWidth="1"/>
    <col min="9733" max="9733" width="17.125" style="1" customWidth="1"/>
    <col min="9734" max="9984" width="9" style="1"/>
    <col min="9985" max="9985" width="24.25" style="1" customWidth="1"/>
    <col min="9986" max="9986" width="14.125" style="1" customWidth="1"/>
    <col min="9987" max="9987" width="14.5" style="1" customWidth="1"/>
    <col min="9988" max="9988" width="14.75" style="1" customWidth="1"/>
    <col min="9989" max="9989" width="17.125" style="1" customWidth="1"/>
    <col min="9990" max="10240" width="9" style="1"/>
    <col min="10241" max="10241" width="24.25" style="1" customWidth="1"/>
    <col min="10242" max="10242" width="14.125" style="1" customWidth="1"/>
    <col min="10243" max="10243" width="14.5" style="1" customWidth="1"/>
    <col min="10244" max="10244" width="14.75" style="1" customWidth="1"/>
    <col min="10245" max="10245" width="17.125" style="1" customWidth="1"/>
    <col min="10246" max="10496" width="9" style="1"/>
    <col min="10497" max="10497" width="24.25" style="1" customWidth="1"/>
    <col min="10498" max="10498" width="14.125" style="1" customWidth="1"/>
    <col min="10499" max="10499" width="14.5" style="1" customWidth="1"/>
    <col min="10500" max="10500" width="14.75" style="1" customWidth="1"/>
    <col min="10501" max="10501" width="17.125" style="1" customWidth="1"/>
    <col min="10502" max="10752" width="9" style="1"/>
    <col min="10753" max="10753" width="24.25" style="1" customWidth="1"/>
    <col min="10754" max="10754" width="14.125" style="1" customWidth="1"/>
    <col min="10755" max="10755" width="14.5" style="1" customWidth="1"/>
    <col min="10756" max="10756" width="14.75" style="1" customWidth="1"/>
    <col min="10757" max="10757" width="17.125" style="1" customWidth="1"/>
    <col min="10758" max="11008" width="9" style="1"/>
    <col min="11009" max="11009" width="24.25" style="1" customWidth="1"/>
    <col min="11010" max="11010" width="14.125" style="1" customWidth="1"/>
    <col min="11011" max="11011" width="14.5" style="1" customWidth="1"/>
    <col min="11012" max="11012" width="14.75" style="1" customWidth="1"/>
    <col min="11013" max="11013" width="17.125" style="1" customWidth="1"/>
    <col min="11014" max="11264" width="9" style="1"/>
    <col min="11265" max="11265" width="24.25" style="1" customWidth="1"/>
    <col min="11266" max="11266" width="14.125" style="1" customWidth="1"/>
    <col min="11267" max="11267" width="14.5" style="1" customWidth="1"/>
    <col min="11268" max="11268" width="14.75" style="1" customWidth="1"/>
    <col min="11269" max="11269" width="17.125" style="1" customWidth="1"/>
    <col min="11270" max="11520" width="9" style="1"/>
    <col min="11521" max="11521" width="24.25" style="1" customWidth="1"/>
    <col min="11522" max="11522" width="14.125" style="1" customWidth="1"/>
    <col min="11523" max="11523" width="14.5" style="1" customWidth="1"/>
    <col min="11524" max="11524" width="14.75" style="1" customWidth="1"/>
    <col min="11525" max="11525" width="17.125" style="1" customWidth="1"/>
    <col min="11526" max="11776" width="9" style="1"/>
    <col min="11777" max="11777" width="24.25" style="1" customWidth="1"/>
    <col min="11778" max="11778" width="14.125" style="1" customWidth="1"/>
    <col min="11779" max="11779" width="14.5" style="1" customWidth="1"/>
    <col min="11780" max="11780" width="14.75" style="1" customWidth="1"/>
    <col min="11781" max="11781" width="17.125" style="1" customWidth="1"/>
    <col min="11782" max="12032" width="9" style="1"/>
    <col min="12033" max="12033" width="24.25" style="1" customWidth="1"/>
    <col min="12034" max="12034" width="14.125" style="1" customWidth="1"/>
    <col min="12035" max="12035" width="14.5" style="1" customWidth="1"/>
    <col min="12036" max="12036" width="14.75" style="1" customWidth="1"/>
    <col min="12037" max="12037" width="17.125" style="1" customWidth="1"/>
    <col min="12038" max="12288" width="9" style="1"/>
    <col min="12289" max="12289" width="24.25" style="1" customWidth="1"/>
    <col min="12290" max="12290" width="14.125" style="1" customWidth="1"/>
    <col min="12291" max="12291" width="14.5" style="1" customWidth="1"/>
    <col min="12292" max="12292" width="14.75" style="1" customWidth="1"/>
    <col min="12293" max="12293" width="17.125" style="1" customWidth="1"/>
    <col min="12294" max="12544" width="9" style="1"/>
    <col min="12545" max="12545" width="24.25" style="1" customWidth="1"/>
    <col min="12546" max="12546" width="14.125" style="1" customWidth="1"/>
    <col min="12547" max="12547" width="14.5" style="1" customWidth="1"/>
    <col min="12548" max="12548" width="14.75" style="1" customWidth="1"/>
    <col min="12549" max="12549" width="17.125" style="1" customWidth="1"/>
    <col min="12550" max="12800" width="9" style="1"/>
    <col min="12801" max="12801" width="24.25" style="1" customWidth="1"/>
    <col min="12802" max="12802" width="14.125" style="1" customWidth="1"/>
    <col min="12803" max="12803" width="14.5" style="1" customWidth="1"/>
    <col min="12804" max="12804" width="14.75" style="1" customWidth="1"/>
    <col min="12805" max="12805" width="17.125" style="1" customWidth="1"/>
    <col min="12806" max="13056" width="9" style="1"/>
    <col min="13057" max="13057" width="24.25" style="1" customWidth="1"/>
    <col min="13058" max="13058" width="14.125" style="1" customWidth="1"/>
    <col min="13059" max="13059" width="14.5" style="1" customWidth="1"/>
    <col min="13060" max="13060" width="14.75" style="1" customWidth="1"/>
    <col min="13061" max="13061" width="17.125" style="1" customWidth="1"/>
    <col min="13062" max="13312" width="9" style="1"/>
    <col min="13313" max="13313" width="24.25" style="1" customWidth="1"/>
    <col min="13314" max="13314" width="14.125" style="1" customWidth="1"/>
    <col min="13315" max="13315" width="14.5" style="1" customWidth="1"/>
    <col min="13316" max="13316" width="14.75" style="1" customWidth="1"/>
    <col min="13317" max="13317" width="17.125" style="1" customWidth="1"/>
    <col min="13318" max="13568" width="9" style="1"/>
    <col min="13569" max="13569" width="24.25" style="1" customWidth="1"/>
    <col min="13570" max="13570" width="14.125" style="1" customWidth="1"/>
    <col min="13571" max="13571" width="14.5" style="1" customWidth="1"/>
    <col min="13572" max="13572" width="14.75" style="1" customWidth="1"/>
    <col min="13573" max="13573" width="17.125" style="1" customWidth="1"/>
    <col min="13574" max="13824" width="9" style="1"/>
    <col min="13825" max="13825" width="24.25" style="1" customWidth="1"/>
    <col min="13826" max="13826" width="14.125" style="1" customWidth="1"/>
    <col min="13827" max="13827" width="14.5" style="1" customWidth="1"/>
    <col min="13828" max="13828" width="14.75" style="1" customWidth="1"/>
    <col min="13829" max="13829" width="17.125" style="1" customWidth="1"/>
    <col min="13830" max="14080" width="9" style="1"/>
    <col min="14081" max="14081" width="24.25" style="1" customWidth="1"/>
    <col min="14082" max="14082" width="14.125" style="1" customWidth="1"/>
    <col min="14083" max="14083" width="14.5" style="1" customWidth="1"/>
    <col min="14084" max="14084" width="14.75" style="1" customWidth="1"/>
    <col min="14085" max="14085" width="17.125" style="1" customWidth="1"/>
    <col min="14086" max="14336" width="9" style="1"/>
    <col min="14337" max="14337" width="24.25" style="1" customWidth="1"/>
    <col min="14338" max="14338" width="14.125" style="1" customWidth="1"/>
    <col min="14339" max="14339" width="14.5" style="1" customWidth="1"/>
    <col min="14340" max="14340" width="14.75" style="1" customWidth="1"/>
    <col min="14341" max="14341" width="17.125" style="1" customWidth="1"/>
    <col min="14342" max="14592" width="9" style="1"/>
    <col min="14593" max="14593" width="24.25" style="1" customWidth="1"/>
    <col min="14594" max="14594" width="14.125" style="1" customWidth="1"/>
    <col min="14595" max="14595" width="14.5" style="1" customWidth="1"/>
    <col min="14596" max="14596" width="14.75" style="1" customWidth="1"/>
    <col min="14597" max="14597" width="17.125" style="1" customWidth="1"/>
    <col min="14598" max="14848" width="9" style="1"/>
    <col min="14849" max="14849" width="24.25" style="1" customWidth="1"/>
    <col min="14850" max="14850" width="14.125" style="1" customWidth="1"/>
    <col min="14851" max="14851" width="14.5" style="1" customWidth="1"/>
    <col min="14852" max="14852" width="14.75" style="1" customWidth="1"/>
    <col min="14853" max="14853" width="17.125" style="1" customWidth="1"/>
    <col min="14854" max="15104" width="9" style="1"/>
    <col min="15105" max="15105" width="24.25" style="1" customWidth="1"/>
    <col min="15106" max="15106" width="14.125" style="1" customWidth="1"/>
    <col min="15107" max="15107" width="14.5" style="1" customWidth="1"/>
    <col min="15108" max="15108" width="14.75" style="1" customWidth="1"/>
    <col min="15109" max="15109" width="17.125" style="1" customWidth="1"/>
    <col min="15110" max="15360" width="9" style="1"/>
    <col min="15361" max="15361" width="24.25" style="1" customWidth="1"/>
    <col min="15362" max="15362" width="14.125" style="1" customWidth="1"/>
    <col min="15363" max="15363" width="14.5" style="1" customWidth="1"/>
    <col min="15364" max="15364" width="14.75" style="1" customWidth="1"/>
    <col min="15365" max="15365" width="17.125" style="1" customWidth="1"/>
    <col min="15366" max="15616" width="9" style="1"/>
    <col min="15617" max="15617" width="24.25" style="1" customWidth="1"/>
    <col min="15618" max="15618" width="14.125" style="1" customWidth="1"/>
    <col min="15619" max="15619" width="14.5" style="1" customWidth="1"/>
    <col min="15620" max="15620" width="14.75" style="1" customWidth="1"/>
    <col min="15621" max="15621" width="17.125" style="1" customWidth="1"/>
    <col min="15622" max="15872" width="9" style="1"/>
    <col min="15873" max="15873" width="24.25" style="1" customWidth="1"/>
    <col min="15874" max="15874" width="14.125" style="1" customWidth="1"/>
    <col min="15875" max="15875" width="14.5" style="1" customWidth="1"/>
    <col min="15876" max="15876" width="14.75" style="1" customWidth="1"/>
    <col min="15877" max="15877" width="17.125" style="1" customWidth="1"/>
    <col min="15878" max="16128" width="9" style="1"/>
    <col min="16129" max="16129" width="24.25" style="1" customWidth="1"/>
    <col min="16130" max="16130" width="14.125" style="1" customWidth="1"/>
    <col min="16131" max="16131" width="14.5" style="1" customWidth="1"/>
    <col min="16132" max="16132" width="14.75" style="1" customWidth="1"/>
    <col min="16133" max="16133" width="17.125" style="1" customWidth="1"/>
    <col min="16134" max="16384" width="9" style="1"/>
  </cols>
  <sheetData>
    <row r="1" spans="1:252" ht="51.75" customHeight="1">
      <c r="A1" s="113" t="s">
        <v>105</v>
      </c>
      <c r="B1" s="113"/>
      <c r="C1" s="113"/>
      <c r="D1" s="113"/>
      <c r="E1" s="11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</row>
    <row r="2" spans="1:252" ht="24" customHeight="1">
      <c r="A2" s="21" t="s">
        <v>33</v>
      </c>
      <c r="B2" s="22"/>
      <c r="C2" s="23"/>
      <c r="D2" s="23"/>
      <c r="E2" s="24" t="s">
        <v>34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spans="1:252" ht="35.25" customHeight="1">
      <c r="A3" s="114" t="s">
        <v>50</v>
      </c>
      <c r="B3" s="115" t="s">
        <v>51</v>
      </c>
      <c r="C3" s="116" t="s">
        <v>37</v>
      </c>
      <c r="D3" s="117"/>
      <c r="E3" s="11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</row>
    <row r="4" spans="1:252" ht="35.25" customHeight="1">
      <c r="A4" s="114"/>
      <c r="B4" s="115"/>
      <c r="C4" s="15" t="s">
        <v>52</v>
      </c>
      <c r="D4" s="16" t="s">
        <v>53</v>
      </c>
      <c r="E4" s="15" t="s">
        <v>61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</row>
    <row r="5" spans="1:252" ht="35.25" customHeight="1">
      <c r="A5" s="17" t="s">
        <v>54</v>
      </c>
      <c r="B5" s="18">
        <f>SUM(B6:B8)</f>
        <v>17000</v>
      </c>
      <c r="C5" s="18">
        <f t="shared" ref="C5:D5" si="0">SUM(C6:C8)</f>
        <v>-11000</v>
      </c>
      <c r="D5" s="18">
        <f t="shared" si="0"/>
        <v>6000</v>
      </c>
      <c r="E5" s="19">
        <v>-40.799673602611179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</row>
    <row r="6" spans="1:252" ht="35.25" customHeight="1">
      <c r="A6" s="20" t="s">
        <v>15</v>
      </c>
      <c r="B6" s="18">
        <v>16750</v>
      </c>
      <c r="C6" s="18">
        <f>D6-B6</f>
        <v>-11178</v>
      </c>
      <c r="D6" s="18">
        <v>5572</v>
      </c>
      <c r="E6" s="19">
        <v>-44.273291925465841</v>
      </c>
      <c r="F6" s="12"/>
      <c r="G6" s="12"/>
      <c r="H6" s="12"/>
      <c r="I6" s="13"/>
      <c r="J6" s="14"/>
      <c r="K6" s="12"/>
      <c r="L6" s="12"/>
      <c r="M6" s="12"/>
      <c r="N6" s="12"/>
      <c r="O6" s="13"/>
      <c r="P6" s="14"/>
      <c r="Q6" s="12"/>
      <c r="R6" s="12"/>
      <c r="S6" s="12"/>
      <c r="T6" s="12"/>
      <c r="U6" s="13"/>
      <c r="V6" s="14"/>
      <c r="W6" s="12"/>
      <c r="X6" s="12"/>
      <c r="Y6" s="12"/>
      <c r="Z6" s="12"/>
      <c r="AA6" s="13"/>
      <c r="AB6" s="14"/>
      <c r="AC6" s="12"/>
      <c r="AD6" s="12"/>
      <c r="AE6" s="12"/>
      <c r="AF6" s="12"/>
      <c r="AG6" s="13"/>
      <c r="AH6" s="14"/>
      <c r="AI6" s="12"/>
      <c r="AJ6" s="12"/>
      <c r="AK6" s="12"/>
      <c r="AL6" s="12"/>
      <c r="AM6" s="13"/>
      <c r="AN6" s="14"/>
      <c r="AO6" s="12"/>
      <c r="AP6" s="12"/>
      <c r="AQ6" s="12"/>
      <c r="AR6" s="12"/>
      <c r="AS6" s="13"/>
      <c r="AT6" s="14"/>
      <c r="AU6" s="12"/>
      <c r="AV6" s="12"/>
      <c r="AW6" s="12"/>
      <c r="AX6" s="12"/>
      <c r="AY6" s="13"/>
      <c r="AZ6" s="14"/>
      <c r="BA6" s="12"/>
      <c r="BB6" s="12"/>
      <c r="BC6" s="12"/>
      <c r="BD6" s="12"/>
      <c r="BE6" s="13"/>
      <c r="BF6" s="14"/>
      <c r="BG6" s="12"/>
      <c r="BH6" s="12"/>
      <c r="BI6" s="12"/>
      <c r="BJ6" s="12"/>
      <c r="BK6" s="13"/>
      <c r="BL6" s="14"/>
      <c r="BM6" s="12"/>
      <c r="BN6" s="12"/>
      <c r="BO6" s="12"/>
      <c r="BP6" s="12"/>
      <c r="BQ6" s="13"/>
      <c r="BR6" s="14"/>
      <c r="BS6" s="12"/>
      <c r="BT6" s="12"/>
      <c r="BU6" s="12"/>
      <c r="BV6" s="12"/>
      <c r="BW6" s="13"/>
      <c r="BX6" s="14"/>
      <c r="BY6" s="12"/>
      <c r="BZ6" s="12"/>
      <c r="CA6" s="12"/>
      <c r="CB6" s="12"/>
      <c r="CC6" s="13"/>
      <c r="CD6" s="14"/>
      <c r="CE6" s="12"/>
      <c r="CF6" s="12"/>
      <c r="CG6" s="12"/>
      <c r="CH6" s="12"/>
      <c r="CI6" s="13"/>
      <c r="CJ6" s="14"/>
      <c r="CK6" s="12"/>
      <c r="CL6" s="12"/>
      <c r="CM6" s="12"/>
      <c r="CN6" s="12"/>
      <c r="CO6" s="13"/>
      <c r="CP6" s="14"/>
      <c r="CQ6" s="12"/>
      <c r="CR6" s="12"/>
      <c r="CS6" s="12"/>
      <c r="CT6" s="12"/>
      <c r="CU6" s="13"/>
      <c r="CV6" s="14"/>
      <c r="CW6" s="12"/>
      <c r="CX6" s="12"/>
      <c r="CY6" s="12"/>
      <c r="CZ6" s="12"/>
      <c r="DA6" s="13"/>
      <c r="DB6" s="14"/>
      <c r="DC6" s="12"/>
      <c r="DD6" s="12"/>
      <c r="DE6" s="12"/>
      <c r="DF6" s="12"/>
      <c r="DG6" s="13"/>
      <c r="DH6" s="14"/>
      <c r="DI6" s="12"/>
      <c r="DJ6" s="12"/>
      <c r="DK6" s="12"/>
      <c r="DL6" s="12"/>
      <c r="DM6" s="13"/>
      <c r="DN6" s="14"/>
      <c r="DO6" s="12"/>
      <c r="DP6" s="12"/>
      <c r="DQ6" s="12"/>
      <c r="DR6" s="12"/>
      <c r="DS6" s="13"/>
      <c r="DT6" s="14"/>
      <c r="DU6" s="12"/>
      <c r="DV6" s="12"/>
      <c r="DW6" s="12"/>
      <c r="DX6" s="12"/>
      <c r="DY6" s="13"/>
      <c r="DZ6" s="14"/>
      <c r="EA6" s="12"/>
      <c r="EB6" s="12"/>
      <c r="EC6" s="12"/>
      <c r="ED6" s="12"/>
      <c r="EE6" s="13"/>
      <c r="EF6" s="14"/>
      <c r="EG6" s="12"/>
      <c r="EH6" s="12"/>
      <c r="EI6" s="12"/>
      <c r="EJ6" s="12"/>
      <c r="EK6" s="13"/>
      <c r="EL6" s="14"/>
      <c r="EM6" s="12"/>
      <c r="EN6" s="12"/>
      <c r="EO6" s="12"/>
      <c r="EP6" s="12"/>
      <c r="EQ6" s="13"/>
      <c r="ER6" s="14"/>
      <c r="ES6" s="12"/>
      <c r="ET6" s="12"/>
      <c r="EU6" s="12"/>
      <c r="EV6" s="12"/>
      <c r="EW6" s="13"/>
      <c r="EX6" s="14"/>
      <c r="EY6" s="12"/>
      <c r="EZ6" s="12"/>
      <c r="FA6" s="12"/>
      <c r="FB6" s="12"/>
      <c r="FC6" s="13"/>
      <c r="FD6" s="14"/>
      <c r="FE6" s="12"/>
      <c r="FF6" s="12"/>
      <c r="FG6" s="12"/>
      <c r="FH6" s="12"/>
      <c r="FI6" s="13"/>
      <c r="FJ6" s="14"/>
      <c r="FK6" s="12"/>
      <c r="FL6" s="12"/>
      <c r="FM6" s="12"/>
      <c r="FN6" s="12"/>
      <c r="FO6" s="13"/>
      <c r="FP6" s="14"/>
      <c r="FQ6" s="12"/>
      <c r="FR6" s="12"/>
      <c r="FS6" s="12"/>
      <c r="FT6" s="12"/>
      <c r="FU6" s="13"/>
      <c r="FV6" s="14"/>
      <c r="FW6" s="12"/>
      <c r="FX6" s="12"/>
      <c r="FY6" s="12"/>
      <c r="FZ6" s="12"/>
      <c r="GA6" s="13"/>
      <c r="GB6" s="14"/>
      <c r="GC6" s="12"/>
      <c r="GD6" s="12"/>
      <c r="GE6" s="12"/>
      <c r="GF6" s="12"/>
      <c r="GG6" s="13"/>
      <c r="GH6" s="14"/>
      <c r="GI6" s="12"/>
      <c r="GJ6" s="12"/>
      <c r="GK6" s="12"/>
      <c r="GL6" s="12"/>
      <c r="GM6" s="13"/>
      <c r="GN6" s="14"/>
      <c r="GO6" s="12"/>
      <c r="GP6" s="12"/>
      <c r="GQ6" s="12"/>
      <c r="GR6" s="12"/>
      <c r="GS6" s="13"/>
      <c r="GT6" s="14"/>
      <c r="GU6" s="12"/>
      <c r="GV6" s="12"/>
      <c r="GW6" s="12"/>
      <c r="GX6" s="12"/>
      <c r="GY6" s="13"/>
      <c r="GZ6" s="14"/>
      <c r="HA6" s="12"/>
      <c r="HB6" s="12"/>
      <c r="HC6" s="12"/>
      <c r="HD6" s="12"/>
      <c r="HE6" s="13"/>
      <c r="HF6" s="14"/>
      <c r="HG6" s="12"/>
      <c r="HH6" s="12"/>
      <c r="HI6" s="12"/>
      <c r="HJ6" s="12"/>
      <c r="HK6" s="13"/>
      <c r="HL6" s="14"/>
      <c r="HM6" s="12"/>
      <c r="HN6" s="12"/>
      <c r="HO6" s="12"/>
      <c r="HP6" s="12"/>
      <c r="HQ6" s="13"/>
      <c r="HR6" s="14"/>
      <c r="HS6" s="12"/>
      <c r="HT6" s="12"/>
      <c r="HU6" s="12"/>
      <c r="HV6" s="12"/>
      <c r="HW6" s="13"/>
      <c r="HX6" s="14"/>
      <c r="HY6" s="12"/>
      <c r="HZ6" s="12"/>
      <c r="IA6" s="12"/>
      <c r="IB6" s="12"/>
      <c r="IC6" s="13"/>
      <c r="ID6" s="14"/>
      <c r="IE6" s="12"/>
      <c r="IF6" s="12"/>
      <c r="IG6" s="12"/>
      <c r="IH6" s="12"/>
      <c r="II6" s="13"/>
      <c r="IJ6" s="14"/>
      <c r="IK6" s="12"/>
      <c r="IL6" s="12"/>
      <c r="IM6" s="12"/>
      <c r="IN6" s="12"/>
      <c r="IO6" s="13"/>
      <c r="IP6" s="14"/>
      <c r="IQ6" s="12"/>
      <c r="IR6" s="12"/>
    </row>
    <row r="7" spans="1:252" ht="35.25" customHeight="1">
      <c r="A7" s="20" t="s">
        <v>26</v>
      </c>
      <c r="B7" s="18">
        <v>250</v>
      </c>
      <c r="C7" s="18">
        <f t="shared" ref="C7:C8" si="1">D7-B7</f>
        <v>-114</v>
      </c>
      <c r="D7" s="18">
        <v>136</v>
      </c>
      <c r="E7" s="19">
        <v>-20.64516129032258</v>
      </c>
      <c r="F7" s="12"/>
      <c r="G7" s="12"/>
      <c r="H7" s="12"/>
      <c r="I7" s="13"/>
      <c r="J7" s="14"/>
      <c r="K7" s="12"/>
      <c r="L7" s="12"/>
      <c r="M7" s="12"/>
      <c r="N7" s="12"/>
      <c r="O7" s="13"/>
      <c r="P7" s="14"/>
      <c r="Q7" s="12"/>
      <c r="R7" s="12"/>
      <c r="S7" s="12"/>
      <c r="T7" s="12"/>
      <c r="U7" s="13"/>
      <c r="V7" s="14"/>
      <c r="W7" s="12"/>
      <c r="X7" s="12"/>
      <c r="Y7" s="12"/>
      <c r="Z7" s="12"/>
      <c r="AA7" s="13"/>
      <c r="AB7" s="14"/>
      <c r="AC7" s="12"/>
      <c r="AD7" s="12"/>
      <c r="AE7" s="12"/>
      <c r="AF7" s="12"/>
      <c r="AG7" s="13"/>
      <c r="AH7" s="14"/>
      <c r="AI7" s="12"/>
      <c r="AJ7" s="12"/>
      <c r="AK7" s="12"/>
      <c r="AL7" s="12"/>
      <c r="AM7" s="13"/>
      <c r="AN7" s="14"/>
      <c r="AO7" s="12"/>
      <c r="AP7" s="12"/>
      <c r="AQ7" s="12"/>
      <c r="AR7" s="12"/>
      <c r="AS7" s="13"/>
      <c r="AT7" s="14"/>
      <c r="AU7" s="12"/>
      <c r="AV7" s="12"/>
      <c r="AW7" s="12"/>
      <c r="AX7" s="12"/>
      <c r="AY7" s="13"/>
      <c r="AZ7" s="14"/>
      <c r="BA7" s="12"/>
      <c r="BB7" s="12"/>
      <c r="BC7" s="12"/>
      <c r="BD7" s="12"/>
      <c r="BE7" s="13"/>
      <c r="BF7" s="14"/>
      <c r="BG7" s="12"/>
      <c r="BH7" s="12"/>
      <c r="BI7" s="12"/>
      <c r="BJ7" s="12"/>
      <c r="BK7" s="13"/>
      <c r="BL7" s="14"/>
      <c r="BM7" s="12"/>
      <c r="BN7" s="12"/>
      <c r="BO7" s="12"/>
      <c r="BP7" s="12"/>
      <c r="BQ7" s="13"/>
      <c r="BR7" s="14"/>
      <c r="BS7" s="12"/>
      <c r="BT7" s="12"/>
      <c r="BU7" s="12"/>
      <c r="BV7" s="12"/>
      <c r="BW7" s="13"/>
      <c r="BX7" s="14"/>
      <c r="BY7" s="12"/>
      <c r="BZ7" s="12"/>
      <c r="CA7" s="12"/>
      <c r="CB7" s="12"/>
      <c r="CC7" s="13"/>
      <c r="CD7" s="14"/>
      <c r="CE7" s="12"/>
      <c r="CF7" s="12"/>
      <c r="CG7" s="12"/>
      <c r="CH7" s="12"/>
      <c r="CI7" s="13"/>
      <c r="CJ7" s="14"/>
      <c r="CK7" s="12"/>
      <c r="CL7" s="12"/>
      <c r="CM7" s="12"/>
      <c r="CN7" s="12"/>
      <c r="CO7" s="13"/>
      <c r="CP7" s="14"/>
      <c r="CQ7" s="12"/>
      <c r="CR7" s="12"/>
      <c r="CS7" s="12"/>
      <c r="CT7" s="12"/>
      <c r="CU7" s="13"/>
      <c r="CV7" s="14"/>
      <c r="CW7" s="12"/>
      <c r="CX7" s="12"/>
      <c r="CY7" s="12"/>
      <c r="CZ7" s="12"/>
      <c r="DA7" s="13"/>
      <c r="DB7" s="14"/>
      <c r="DC7" s="12"/>
      <c r="DD7" s="12"/>
      <c r="DE7" s="12"/>
      <c r="DF7" s="12"/>
      <c r="DG7" s="13"/>
      <c r="DH7" s="14"/>
      <c r="DI7" s="12"/>
      <c r="DJ7" s="12"/>
      <c r="DK7" s="12"/>
      <c r="DL7" s="12"/>
      <c r="DM7" s="13"/>
      <c r="DN7" s="14"/>
      <c r="DO7" s="12"/>
      <c r="DP7" s="12"/>
      <c r="DQ7" s="12"/>
      <c r="DR7" s="12"/>
      <c r="DS7" s="13"/>
      <c r="DT7" s="14"/>
      <c r="DU7" s="12"/>
      <c r="DV7" s="12"/>
      <c r="DW7" s="12"/>
      <c r="DX7" s="12"/>
      <c r="DY7" s="13"/>
      <c r="DZ7" s="14"/>
      <c r="EA7" s="12"/>
      <c r="EB7" s="12"/>
      <c r="EC7" s="12"/>
      <c r="ED7" s="12"/>
      <c r="EE7" s="13"/>
      <c r="EF7" s="14"/>
      <c r="EG7" s="12"/>
      <c r="EH7" s="12"/>
      <c r="EI7" s="12"/>
      <c r="EJ7" s="12"/>
      <c r="EK7" s="13"/>
      <c r="EL7" s="14"/>
      <c r="EM7" s="12"/>
      <c r="EN7" s="12"/>
      <c r="EO7" s="12"/>
      <c r="EP7" s="12"/>
      <c r="EQ7" s="13"/>
      <c r="ER7" s="14"/>
      <c r="ES7" s="12"/>
      <c r="ET7" s="12"/>
      <c r="EU7" s="12"/>
      <c r="EV7" s="12"/>
      <c r="EW7" s="13"/>
      <c r="EX7" s="14"/>
      <c r="EY7" s="12"/>
      <c r="EZ7" s="12"/>
      <c r="FA7" s="12"/>
      <c r="FB7" s="12"/>
      <c r="FC7" s="13"/>
      <c r="FD7" s="14"/>
      <c r="FE7" s="12"/>
      <c r="FF7" s="12"/>
      <c r="FG7" s="12"/>
      <c r="FH7" s="12"/>
      <c r="FI7" s="13"/>
      <c r="FJ7" s="14"/>
      <c r="FK7" s="12"/>
      <c r="FL7" s="12"/>
      <c r="FM7" s="12"/>
      <c r="FN7" s="12"/>
      <c r="FO7" s="13"/>
      <c r="FP7" s="14"/>
      <c r="FQ7" s="12"/>
      <c r="FR7" s="12"/>
      <c r="FS7" s="12"/>
      <c r="FT7" s="12"/>
      <c r="FU7" s="13"/>
      <c r="FV7" s="14"/>
      <c r="FW7" s="12"/>
      <c r="FX7" s="12"/>
      <c r="FY7" s="12"/>
      <c r="FZ7" s="12"/>
      <c r="GA7" s="13"/>
      <c r="GB7" s="14"/>
      <c r="GC7" s="12"/>
      <c r="GD7" s="12"/>
      <c r="GE7" s="12"/>
      <c r="GF7" s="12"/>
      <c r="GG7" s="13"/>
      <c r="GH7" s="14"/>
      <c r="GI7" s="12"/>
      <c r="GJ7" s="12"/>
      <c r="GK7" s="12"/>
      <c r="GL7" s="12"/>
      <c r="GM7" s="13"/>
      <c r="GN7" s="14"/>
      <c r="GO7" s="12"/>
      <c r="GP7" s="12"/>
      <c r="GQ7" s="12"/>
      <c r="GR7" s="12"/>
      <c r="GS7" s="13"/>
      <c r="GT7" s="14"/>
      <c r="GU7" s="12"/>
      <c r="GV7" s="12"/>
      <c r="GW7" s="12"/>
      <c r="GX7" s="12"/>
      <c r="GY7" s="13"/>
      <c r="GZ7" s="14"/>
      <c r="HA7" s="12"/>
      <c r="HB7" s="12"/>
      <c r="HC7" s="12"/>
      <c r="HD7" s="12"/>
      <c r="HE7" s="13"/>
      <c r="HF7" s="14"/>
      <c r="HG7" s="12"/>
      <c r="HH7" s="12"/>
      <c r="HI7" s="12"/>
      <c r="HJ7" s="12"/>
      <c r="HK7" s="13"/>
      <c r="HL7" s="14"/>
      <c r="HM7" s="12"/>
      <c r="HN7" s="12"/>
      <c r="HO7" s="12"/>
      <c r="HP7" s="12"/>
      <c r="HQ7" s="13"/>
      <c r="HR7" s="14"/>
      <c r="HS7" s="12"/>
      <c r="HT7" s="12"/>
      <c r="HU7" s="12"/>
      <c r="HV7" s="12"/>
      <c r="HW7" s="13"/>
      <c r="HX7" s="14"/>
      <c r="HY7" s="12"/>
      <c r="HZ7" s="12"/>
      <c r="IA7" s="12"/>
      <c r="IB7" s="12"/>
      <c r="IC7" s="13"/>
      <c r="ID7" s="14"/>
      <c r="IE7" s="12"/>
      <c r="IF7" s="12"/>
      <c r="IG7" s="12"/>
      <c r="IH7" s="12"/>
      <c r="II7" s="13"/>
      <c r="IJ7" s="14"/>
      <c r="IK7" s="12"/>
      <c r="IL7" s="12"/>
      <c r="IM7" s="12"/>
      <c r="IN7" s="12"/>
      <c r="IO7" s="13"/>
      <c r="IP7" s="14"/>
      <c r="IQ7" s="12"/>
      <c r="IR7" s="12"/>
    </row>
    <row r="8" spans="1:252" ht="35.25" customHeight="1">
      <c r="A8" s="20" t="s">
        <v>55</v>
      </c>
      <c r="B8" s="18"/>
      <c r="C8" s="18">
        <f t="shared" si="1"/>
        <v>292</v>
      </c>
      <c r="D8" s="18">
        <v>292</v>
      </c>
      <c r="E8" s="19">
        <v>100</v>
      </c>
      <c r="F8" s="12"/>
      <c r="G8" s="12"/>
      <c r="H8" s="12"/>
      <c r="I8" s="13"/>
      <c r="J8" s="14"/>
      <c r="K8" s="12"/>
      <c r="L8" s="12"/>
      <c r="M8" s="12"/>
      <c r="N8" s="12"/>
      <c r="O8" s="13"/>
      <c r="P8" s="14"/>
      <c r="Q8" s="12"/>
      <c r="R8" s="12"/>
      <c r="S8" s="12"/>
      <c r="T8" s="12"/>
      <c r="U8" s="13"/>
      <c r="V8" s="14"/>
      <c r="W8" s="12"/>
      <c r="X8" s="12"/>
      <c r="Y8" s="12"/>
      <c r="Z8" s="12"/>
      <c r="AA8" s="13"/>
      <c r="AB8" s="14"/>
      <c r="AC8" s="12"/>
      <c r="AD8" s="12"/>
      <c r="AE8" s="12"/>
      <c r="AF8" s="12"/>
      <c r="AG8" s="13"/>
      <c r="AH8" s="14"/>
      <c r="AI8" s="12"/>
      <c r="AJ8" s="12"/>
      <c r="AK8" s="12"/>
      <c r="AL8" s="12"/>
      <c r="AM8" s="13"/>
      <c r="AN8" s="14"/>
      <c r="AO8" s="12"/>
      <c r="AP8" s="12"/>
      <c r="AQ8" s="12"/>
      <c r="AR8" s="12"/>
      <c r="AS8" s="13"/>
      <c r="AT8" s="14"/>
      <c r="AU8" s="12"/>
      <c r="AV8" s="12"/>
      <c r="AW8" s="12"/>
      <c r="AX8" s="12"/>
      <c r="AY8" s="13"/>
      <c r="AZ8" s="14"/>
      <c r="BA8" s="12"/>
      <c r="BB8" s="12"/>
      <c r="BC8" s="12"/>
      <c r="BD8" s="12"/>
      <c r="BE8" s="13"/>
      <c r="BF8" s="14"/>
      <c r="BG8" s="12"/>
      <c r="BH8" s="12"/>
      <c r="BI8" s="12"/>
      <c r="BJ8" s="12"/>
      <c r="BK8" s="13"/>
      <c r="BL8" s="14"/>
      <c r="BM8" s="12"/>
      <c r="BN8" s="12"/>
      <c r="BO8" s="12"/>
      <c r="BP8" s="12"/>
      <c r="BQ8" s="13"/>
      <c r="BR8" s="14"/>
      <c r="BS8" s="12"/>
      <c r="BT8" s="12"/>
      <c r="BU8" s="12"/>
      <c r="BV8" s="12"/>
      <c r="BW8" s="13"/>
      <c r="BX8" s="14"/>
      <c r="BY8" s="12"/>
      <c r="BZ8" s="12"/>
      <c r="CA8" s="12"/>
      <c r="CB8" s="12"/>
      <c r="CC8" s="13"/>
      <c r="CD8" s="14"/>
      <c r="CE8" s="12"/>
      <c r="CF8" s="12"/>
      <c r="CG8" s="12"/>
      <c r="CH8" s="12"/>
      <c r="CI8" s="13"/>
      <c r="CJ8" s="14"/>
      <c r="CK8" s="12"/>
      <c r="CL8" s="12"/>
      <c r="CM8" s="12"/>
      <c r="CN8" s="12"/>
      <c r="CO8" s="13"/>
      <c r="CP8" s="14"/>
      <c r="CQ8" s="12"/>
      <c r="CR8" s="12"/>
      <c r="CS8" s="12"/>
      <c r="CT8" s="12"/>
      <c r="CU8" s="13"/>
      <c r="CV8" s="14"/>
      <c r="CW8" s="12"/>
      <c r="CX8" s="12"/>
      <c r="CY8" s="12"/>
      <c r="CZ8" s="12"/>
      <c r="DA8" s="13"/>
      <c r="DB8" s="14"/>
      <c r="DC8" s="12"/>
      <c r="DD8" s="12"/>
      <c r="DE8" s="12"/>
      <c r="DF8" s="12"/>
      <c r="DG8" s="13"/>
      <c r="DH8" s="14"/>
      <c r="DI8" s="12"/>
      <c r="DJ8" s="12"/>
      <c r="DK8" s="12"/>
      <c r="DL8" s="12"/>
      <c r="DM8" s="13"/>
      <c r="DN8" s="14"/>
      <c r="DO8" s="12"/>
      <c r="DP8" s="12"/>
      <c r="DQ8" s="12"/>
      <c r="DR8" s="12"/>
      <c r="DS8" s="13"/>
      <c r="DT8" s="14"/>
      <c r="DU8" s="12"/>
      <c r="DV8" s="12"/>
      <c r="DW8" s="12"/>
      <c r="DX8" s="12"/>
      <c r="DY8" s="13"/>
      <c r="DZ8" s="14"/>
      <c r="EA8" s="12"/>
      <c r="EB8" s="12"/>
      <c r="EC8" s="12"/>
      <c r="ED8" s="12"/>
      <c r="EE8" s="13"/>
      <c r="EF8" s="14"/>
      <c r="EG8" s="12"/>
      <c r="EH8" s="12"/>
      <c r="EI8" s="12"/>
      <c r="EJ8" s="12"/>
      <c r="EK8" s="13"/>
      <c r="EL8" s="14"/>
      <c r="EM8" s="12"/>
      <c r="EN8" s="12"/>
      <c r="EO8" s="12"/>
      <c r="EP8" s="12"/>
      <c r="EQ8" s="13"/>
      <c r="ER8" s="14"/>
      <c r="ES8" s="12"/>
      <c r="ET8" s="12"/>
      <c r="EU8" s="12"/>
      <c r="EV8" s="12"/>
      <c r="EW8" s="13"/>
      <c r="EX8" s="14"/>
      <c r="EY8" s="12"/>
      <c r="EZ8" s="12"/>
      <c r="FA8" s="12"/>
      <c r="FB8" s="12"/>
      <c r="FC8" s="13"/>
      <c r="FD8" s="14"/>
      <c r="FE8" s="12"/>
      <c r="FF8" s="12"/>
      <c r="FG8" s="12"/>
      <c r="FH8" s="12"/>
      <c r="FI8" s="13"/>
      <c r="FJ8" s="14"/>
      <c r="FK8" s="12"/>
      <c r="FL8" s="12"/>
      <c r="FM8" s="12"/>
      <c r="FN8" s="12"/>
      <c r="FO8" s="13"/>
      <c r="FP8" s="14"/>
      <c r="FQ8" s="12"/>
      <c r="FR8" s="12"/>
      <c r="FS8" s="12"/>
      <c r="FT8" s="12"/>
      <c r="FU8" s="13"/>
      <c r="FV8" s="14"/>
      <c r="FW8" s="12"/>
      <c r="FX8" s="12"/>
      <c r="FY8" s="12"/>
      <c r="FZ8" s="12"/>
      <c r="GA8" s="13"/>
      <c r="GB8" s="14"/>
      <c r="GC8" s="12"/>
      <c r="GD8" s="12"/>
      <c r="GE8" s="12"/>
      <c r="GF8" s="12"/>
      <c r="GG8" s="13"/>
      <c r="GH8" s="14"/>
      <c r="GI8" s="12"/>
      <c r="GJ8" s="12"/>
      <c r="GK8" s="12"/>
      <c r="GL8" s="12"/>
      <c r="GM8" s="13"/>
      <c r="GN8" s="14"/>
      <c r="GO8" s="12"/>
      <c r="GP8" s="12"/>
      <c r="GQ8" s="12"/>
      <c r="GR8" s="12"/>
      <c r="GS8" s="13"/>
      <c r="GT8" s="14"/>
      <c r="GU8" s="12"/>
      <c r="GV8" s="12"/>
      <c r="GW8" s="12"/>
      <c r="GX8" s="12"/>
      <c r="GY8" s="13"/>
      <c r="GZ8" s="14"/>
      <c r="HA8" s="12"/>
      <c r="HB8" s="12"/>
      <c r="HC8" s="12"/>
      <c r="HD8" s="12"/>
      <c r="HE8" s="13"/>
      <c r="HF8" s="14"/>
      <c r="HG8" s="12"/>
      <c r="HH8" s="12"/>
      <c r="HI8" s="12"/>
      <c r="HJ8" s="12"/>
      <c r="HK8" s="13"/>
      <c r="HL8" s="14"/>
      <c r="HM8" s="12"/>
      <c r="HN8" s="12"/>
      <c r="HO8" s="12"/>
      <c r="HP8" s="12"/>
      <c r="HQ8" s="13"/>
      <c r="HR8" s="14"/>
      <c r="HS8" s="12"/>
      <c r="HT8" s="12"/>
      <c r="HU8" s="12"/>
      <c r="HV8" s="12"/>
      <c r="HW8" s="13"/>
      <c r="HX8" s="14"/>
      <c r="HY8" s="12"/>
      <c r="HZ8" s="12"/>
      <c r="IA8" s="12"/>
      <c r="IB8" s="12"/>
      <c r="IC8" s="13"/>
      <c r="ID8" s="14"/>
      <c r="IE8" s="12"/>
      <c r="IF8" s="12"/>
      <c r="IG8" s="12"/>
      <c r="IH8" s="12"/>
      <c r="II8" s="13"/>
      <c r="IJ8" s="14"/>
      <c r="IK8" s="12"/>
      <c r="IL8" s="12"/>
      <c r="IM8" s="12"/>
      <c r="IN8" s="12"/>
      <c r="IO8" s="13"/>
      <c r="IP8" s="14"/>
      <c r="IQ8" s="12"/>
      <c r="IR8" s="12"/>
    </row>
  </sheetData>
  <mergeCells count="4">
    <mergeCell ref="A1:E1"/>
    <mergeCell ref="A3:A4"/>
    <mergeCell ref="B3:B4"/>
    <mergeCell ref="C3:E3"/>
  </mergeCells>
  <phoneticPr fontId="1" type="noConversion"/>
  <printOptions horizontalCentered="1"/>
  <pageMargins left="0.34" right="0.3" top="1.19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"/>
  <sheetViews>
    <sheetView showZeros="0" workbookViewId="0">
      <selection activeCell="A2" sqref="A2"/>
    </sheetView>
  </sheetViews>
  <sheetFormatPr defaultColWidth="14.625" defaultRowHeight="14.25"/>
  <cols>
    <col min="1" max="1" width="36.25" style="10" customWidth="1"/>
    <col min="2" max="2" width="19" style="10" customWidth="1"/>
    <col min="3" max="3" width="18.25" style="10" customWidth="1"/>
    <col min="4" max="4" width="19" style="10" customWidth="1"/>
    <col min="5" max="256" width="14.625" style="10"/>
    <col min="257" max="257" width="46.625" style="10" customWidth="1"/>
    <col min="258" max="258" width="15.125" style="10" customWidth="1"/>
    <col min="259" max="259" width="14.625" style="10" customWidth="1"/>
    <col min="260" max="512" width="14.625" style="10"/>
    <col min="513" max="513" width="46.625" style="10" customWidth="1"/>
    <col min="514" max="514" width="15.125" style="10" customWidth="1"/>
    <col min="515" max="515" width="14.625" style="10" customWidth="1"/>
    <col min="516" max="768" width="14.625" style="10"/>
    <col min="769" max="769" width="46.625" style="10" customWidth="1"/>
    <col min="770" max="770" width="15.125" style="10" customWidth="1"/>
    <col min="771" max="771" width="14.625" style="10" customWidth="1"/>
    <col min="772" max="1024" width="14.625" style="10"/>
    <col min="1025" max="1025" width="46.625" style="10" customWidth="1"/>
    <col min="1026" max="1026" width="15.125" style="10" customWidth="1"/>
    <col min="1027" max="1027" width="14.625" style="10" customWidth="1"/>
    <col min="1028" max="1280" width="14.625" style="10"/>
    <col min="1281" max="1281" width="46.625" style="10" customWidth="1"/>
    <col min="1282" max="1282" width="15.125" style="10" customWidth="1"/>
    <col min="1283" max="1283" width="14.625" style="10" customWidth="1"/>
    <col min="1284" max="1536" width="14.625" style="10"/>
    <col min="1537" max="1537" width="46.625" style="10" customWidth="1"/>
    <col min="1538" max="1538" width="15.125" style="10" customWidth="1"/>
    <col min="1539" max="1539" width="14.625" style="10" customWidth="1"/>
    <col min="1540" max="1792" width="14.625" style="10"/>
    <col min="1793" max="1793" width="46.625" style="10" customWidth="1"/>
    <col min="1794" max="1794" width="15.125" style="10" customWidth="1"/>
    <col min="1795" max="1795" width="14.625" style="10" customWidth="1"/>
    <col min="1796" max="2048" width="14.625" style="10"/>
    <col min="2049" max="2049" width="46.625" style="10" customWidth="1"/>
    <col min="2050" max="2050" width="15.125" style="10" customWidth="1"/>
    <col min="2051" max="2051" width="14.625" style="10" customWidth="1"/>
    <col min="2052" max="2304" width="14.625" style="10"/>
    <col min="2305" max="2305" width="46.625" style="10" customWidth="1"/>
    <col min="2306" max="2306" width="15.125" style="10" customWidth="1"/>
    <col min="2307" max="2307" width="14.625" style="10" customWidth="1"/>
    <col min="2308" max="2560" width="14.625" style="10"/>
    <col min="2561" max="2561" width="46.625" style="10" customWidth="1"/>
    <col min="2562" max="2562" width="15.125" style="10" customWidth="1"/>
    <col min="2563" max="2563" width="14.625" style="10" customWidth="1"/>
    <col min="2564" max="2816" width="14.625" style="10"/>
    <col min="2817" max="2817" width="46.625" style="10" customWidth="1"/>
    <col min="2818" max="2818" width="15.125" style="10" customWidth="1"/>
    <col min="2819" max="2819" width="14.625" style="10" customWidth="1"/>
    <col min="2820" max="3072" width="14.625" style="10"/>
    <col min="3073" max="3073" width="46.625" style="10" customWidth="1"/>
    <col min="3074" max="3074" width="15.125" style="10" customWidth="1"/>
    <col min="3075" max="3075" width="14.625" style="10" customWidth="1"/>
    <col min="3076" max="3328" width="14.625" style="10"/>
    <col min="3329" max="3329" width="46.625" style="10" customWidth="1"/>
    <col min="3330" max="3330" width="15.125" style="10" customWidth="1"/>
    <col min="3331" max="3331" width="14.625" style="10" customWidth="1"/>
    <col min="3332" max="3584" width="14.625" style="10"/>
    <col min="3585" max="3585" width="46.625" style="10" customWidth="1"/>
    <col min="3586" max="3586" width="15.125" style="10" customWidth="1"/>
    <col min="3587" max="3587" width="14.625" style="10" customWidth="1"/>
    <col min="3588" max="3840" width="14.625" style="10"/>
    <col min="3841" max="3841" width="46.625" style="10" customWidth="1"/>
    <col min="3842" max="3842" width="15.125" style="10" customWidth="1"/>
    <col min="3843" max="3843" width="14.625" style="10" customWidth="1"/>
    <col min="3844" max="4096" width="14.625" style="10"/>
    <col min="4097" max="4097" width="46.625" style="10" customWidth="1"/>
    <col min="4098" max="4098" width="15.125" style="10" customWidth="1"/>
    <col min="4099" max="4099" width="14.625" style="10" customWidth="1"/>
    <col min="4100" max="4352" width="14.625" style="10"/>
    <col min="4353" max="4353" width="46.625" style="10" customWidth="1"/>
    <col min="4354" max="4354" width="15.125" style="10" customWidth="1"/>
    <col min="4355" max="4355" width="14.625" style="10" customWidth="1"/>
    <col min="4356" max="4608" width="14.625" style="10"/>
    <col min="4609" max="4609" width="46.625" style="10" customWidth="1"/>
    <col min="4610" max="4610" width="15.125" style="10" customWidth="1"/>
    <col min="4611" max="4611" width="14.625" style="10" customWidth="1"/>
    <col min="4612" max="4864" width="14.625" style="10"/>
    <col min="4865" max="4865" width="46.625" style="10" customWidth="1"/>
    <col min="4866" max="4866" width="15.125" style="10" customWidth="1"/>
    <col min="4867" max="4867" width="14.625" style="10" customWidth="1"/>
    <col min="4868" max="5120" width="14.625" style="10"/>
    <col min="5121" max="5121" width="46.625" style="10" customWidth="1"/>
    <col min="5122" max="5122" width="15.125" style="10" customWidth="1"/>
    <col min="5123" max="5123" width="14.625" style="10" customWidth="1"/>
    <col min="5124" max="5376" width="14.625" style="10"/>
    <col min="5377" max="5377" width="46.625" style="10" customWidth="1"/>
    <col min="5378" max="5378" width="15.125" style="10" customWidth="1"/>
    <col min="5379" max="5379" width="14.625" style="10" customWidth="1"/>
    <col min="5380" max="5632" width="14.625" style="10"/>
    <col min="5633" max="5633" width="46.625" style="10" customWidth="1"/>
    <col min="5634" max="5634" width="15.125" style="10" customWidth="1"/>
    <col min="5635" max="5635" width="14.625" style="10" customWidth="1"/>
    <col min="5636" max="5888" width="14.625" style="10"/>
    <col min="5889" max="5889" width="46.625" style="10" customWidth="1"/>
    <col min="5890" max="5890" width="15.125" style="10" customWidth="1"/>
    <col min="5891" max="5891" width="14.625" style="10" customWidth="1"/>
    <col min="5892" max="6144" width="14.625" style="10"/>
    <col min="6145" max="6145" width="46.625" style="10" customWidth="1"/>
    <col min="6146" max="6146" width="15.125" style="10" customWidth="1"/>
    <col min="6147" max="6147" width="14.625" style="10" customWidth="1"/>
    <col min="6148" max="6400" width="14.625" style="10"/>
    <col min="6401" max="6401" width="46.625" style="10" customWidth="1"/>
    <col min="6402" max="6402" width="15.125" style="10" customWidth="1"/>
    <col min="6403" max="6403" width="14.625" style="10" customWidth="1"/>
    <col min="6404" max="6656" width="14.625" style="10"/>
    <col min="6657" max="6657" width="46.625" style="10" customWidth="1"/>
    <col min="6658" max="6658" width="15.125" style="10" customWidth="1"/>
    <col min="6659" max="6659" width="14.625" style="10" customWidth="1"/>
    <col min="6660" max="6912" width="14.625" style="10"/>
    <col min="6913" max="6913" width="46.625" style="10" customWidth="1"/>
    <col min="6914" max="6914" width="15.125" style="10" customWidth="1"/>
    <col min="6915" max="6915" width="14.625" style="10" customWidth="1"/>
    <col min="6916" max="7168" width="14.625" style="10"/>
    <col min="7169" max="7169" width="46.625" style="10" customWidth="1"/>
    <col min="7170" max="7170" width="15.125" style="10" customWidth="1"/>
    <col min="7171" max="7171" width="14.625" style="10" customWidth="1"/>
    <col min="7172" max="7424" width="14.625" style="10"/>
    <col min="7425" max="7425" width="46.625" style="10" customWidth="1"/>
    <col min="7426" max="7426" width="15.125" style="10" customWidth="1"/>
    <col min="7427" max="7427" width="14.625" style="10" customWidth="1"/>
    <col min="7428" max="7680" width="14.625" style="10"/>
    <col min="7681" max="7681" width="46.625" style="10" customWidth="1"/>
    <col min="7682" max="7682" width="15.125" style="10" customWidth="1"/>
    <col min="7683" max="7683" width="14.625" style="10" customWidth="1"/>
    <col min="7684" max="7936" width="14.625" style="10"/>
    <col min="7937" max="7937" width="46.625" style="10" customWidth="1"/>
    <col min="7938" max="7938" width="15.125" style="10" customWidth="1"/>
    <col min="7939" max="7939" width="14.625" style="10" customWidth="1"/>
    <col min="7940" max="8192" width="14.625" style="10"/>
    <col min="8193" max="8193" width="46.625" style="10" customWidth="1"/>
    <col min="8194" max="8194" width="15.125" style="10" customWidth="1"/>
    <col min="8195" max="8195" width="14.625" style="10" customWidth="1"/>
    <col min="8196" max="8448" width="14.625" style="10"/>
    <col min="8449" max="8449" width="46.625" style="10" customWidth="1"/>
    <col min="8450" max="8450" width="15.125" style="10" customWidth="1"/>
    <col min="8451" max="8451" width="14.625" style="10" customWidth="1"/>
    <col min="8452" max="8704" width="14.625" style="10"/>
    <col min="8705" max="8705" width="46.625" style="10" customWidth="1"/>
    <col min="8706" max="8706" width="15.125" style="10" customWidth="1"/>
    <col min="8707" max="8707" width="14.625" style="10" customWidth="1"/>
    <col min="8708" max="8960" width="14.625" style="10"/>
    <col min="8961" max="8961" width="46.625" style="10" customWidth="1"/>
    <col min="8962" max="8962" width="15.125" style="10" customWidth="1"/>
    <col min="8963" max="8963" width="14.625" style="10" customWidth="1"/>
    <col min="8964" max="9216" width="14.625" style="10"/>
    <col min="9217" max="9217" width="46.625" style="10" customWidth="1"/>
    <col min="9218" max="9218" width="15.125" style="10" customWidth="1"/>
    <col min="9219" max="9219" width="14.625" style="10" customWidth="1"/>
    <col min="9220" max="9472" width="14.625" style="10"/>
    <col min="9473" max="9473" width="46.625" style="10" customWidth="1"/>
    <col min="9474" max="9474" width="15.125" style="10" customWidth="1"/>
    <col min="9475" max="9475" width="14.625" style="10" customWidth="1"/>
    <col min="9476" max="9728" width="14.625" style="10"/>
    <col min="9729" max="9729" width="46.625" style="10" customWidth="1"/>
    <col min="9730" max="9730" width="15.125" style="10" customWidth="1"/>
    <col min="9731" max="9731" width="14.625" style="10" customWidth="1"/>
    <col min="9732" max="9984" width="14.625" style="10"/>
    <col min="9985" max="9985" width="46.625" style="10" customWidth="1"/>
    <col min="9986" max="9986" width="15.125" style="10" customWidth="1"/>
    <col min="9987" max="9987" width="14.625" style="10" customWidth="1"/>
    <col min="9988" max="10240" width="14.625" style="10"/>
    <col min="10241" max="10241" width="46.625" style="10" customWidth="1"/>
    <col min="10242" max="10242" width="15.125" style="10" customWidth="1"/>
    <col min="10243" max="10243" width="14.625" style="10" customWidth="1"/>
    <col min="10244" max="10496" width="14.625" style="10"/>
    <col min="10497" max="10497" width="46.625" style="10" customWidth="1"/>
    <col min="10498" max="10498" width="15.125" style="10" customWidth="1"/>
    <col min="10499" max="10499" width="14.625" style="10" customWidth="1"/>
    <col min="10500" max="10752" width="14.625" style="10"/>
    <col min="10753" max="10753" width="46.625" style="10" customWidth="1"/>
    <col min="10754" max="10754" width="15.125" style="10" customWidth="1"/>
    <col min="10755" max="10755" width="14.625" style="10" customWidth="1"/>
    <col min="10756" max="11008" width="14.625" style="10"/>
    <col min="11009" max="11009" width="46.625" style="10" customWidth="1"/>
    <col min="11010" max="11010" width="15.125" style="10" customWidth="1"/>
    <col min="11011" max="11011" width="14.625" style="10" customWidth="1"/>
    <col min="11012" max="11264" width="14.625" style="10"/>
    <col min="11265" max="11265" width="46.625" style="10" customWidth="1"/>
    <col min="11266" max="11266" width="15.125" style="10" customWidth="1"/>
    <col min="11267" max="11267" width="14.625" style="10" customWidth="1"/>
    <col min="11268" max="11520" width="14.625" style="10"/>
    <col min="11521" max="11521" width="46.625" style="10" customWidth="1"/>
    <col min="11522" max="11522" width="15.125" style="10" customWidth="1"/>
    <col min="11523" max="11523" width="14.625" style="10" customWidth="1"/>
    <col min="11524" max="11776" width="14.625" style="10"/>
    <col min="11777" max="11777" width="46.625" style="10" customWidth="1"/>
    <col min="11778" max="11778" width="15.125" style="10" customWidth="1"/>
    <col min="11779" max="11779" width="14.625" style="10" customWidth="1"/>
    <col min="11780" max="12032" width="14.625" style="10"/>
    <col min="12033" max="12033" width="46.625" style="10" customWidth="1"/>
    <col min="12034" max="12034" width="15.125" style="10" customWidth="1"/>
    <col min="12035" max="12035" width="14.625" style="10" customWidth="1"/>
    <col min="12036" max="12288" width="14.625" style="10"/>
    <col min="12289" max="12289" width="46.625" style="10" customWidth="1"/>
    <col min="12290" max="12290" width="15.125" style="10" customWidth="1"/>
    <col min="12291" max="12291" width="14.625" style="10" customWidth="1"/>
    <col min="12292" max="12544" width="14.625" style="10"/>
    <col min="12545" max="12545" width="46.625" style="10" customWidth="1"/>
    <col min="12546" max="12546" width="15.125" style="10" customWidth="1"/>
    <col min="12547" max="12547" width="14.625" style="10" customWidth="1"/>
    <col min="12548" max="12800" width="14.625" style="10"/>
    <col min="12801" max="12801" width="46.625" style="10" customWidth="1"/>
    <col min="12802" max="12802" width="15.125" style="10" customWidth="1"/>
    <col min="12803" max="12803" width="14.625" style="10" customWidth="1"/>
    <col min="12804" max="13056" width="14.625" style="10"/>
    <col min="13057" max="13057" width="46.625" style="10" customWidth="1"/>
    <col min="13058" max="13058" width="15.125" style="10" customWidth="1"/>
    <col min="13059" max="13059" width="14.625" style="10" customWidth="1"/>
    <col min="13060" max="13312" width="14.625" style="10"/>
    <col min="13313" max="13313" width="46.625" style="10" customWidth="1"/>
    <col min="13314" max="13314" width="15.125" style="10" customWidth="1"/>
    <col min="13315" max="13315" width="14.625" style="10" customWidth="1"/>
    <col min="13316" max="13568" width="14.625" style="10"/>
    <col min="13569" max="13569" width="46.625" style="10" customWidth="1"/>
    <col min="13570" max="13570" width="15.125" style="10" customWidth="1"/>
    <col min="13571" max="13571" width="14.625" style="10" customWidth="1"/>
    <col min="13572" max="13824" width="14.625" style="10"/>
    <col min="13825" max="13825" width="46.625" style="10" customWidth="1"/>
    <col min="13826" max="13826" width="15.125" style="10" customWidth="1"/>
    <col min="13827" max="13827" width="14.625" style="10" customWidth="1"/>
    <col min="13828" max="14080" width="14.625" style="10"/>
    <col min="14081" max="14081" width="46.625" style="10" customWidth="1"/>
    <col min="14082" max="14082" width="15.125" style="10" customWidth="1"/>
    <col min="14083" max="14083" width="14.625" style="10" customWidth="1"/>
    <col min="14084" max="14336" width="14.625" style="10"/>
    <col min="14337" max="14337" width="46.625" style="10" customWidth="1"/>
    <col min="14338" max="14338" width="15.125" style="10" customWidth="1"/>
    <col min="14339" max="14339" width="14.625" style="10" customWidth="1"/>
    <col min="14340" max="14592" width="14.625" style="10"/>
    <col min="14593" max="14593" width="46.625" style="10" customWidth="1"/>
    <col min="14594" max="14594" width="15.125" style="10" customWidth="1"/>
    <col min="14595" max="14595" width="14.625" style="10" customWidth="1"/>
    <col min="14596" max="14848" width="14.625" style="10"/>
    <col min="14849" max="14849" width="46.625" style="10" customWidth="1"/>
    <col min="14850" max="14850" width="15.125" style="10" customWidth="1"/>
    <col min="14851" max="14851" width="14.625" style="10" customWidth="1"/>
    <col min="14852" max="15104" width="14.625" style="10"/>
    <col min="15105" max="15105" width="46.625" style="10" customWidth="1"/>
    <col min="15106" max="15106" width="15.125" style="10" customWidth="1"/>
    <col min="15107" max="15107" width="14.625" style="10" customWidth="1"/>
    <col min="15108" max="15360" width="14.625" style="10"/>
    <col min="15361" max="15361" width="46.625" style="10" customWidth="1"/>
    <col min="15362" max="15362" width="15.125" style="10" customWidth="1"/>
    <col min="15363" max="15363" width="14.625" style="10" customWidth="1"/>
    <col min="15364" max="15616" width="14.625" style="10"/>
    <col min="15617" max="15617" width="46.625" style="10" customWidth="1"/>
    <col min="15618" max="15618" width="15.125" style="10" customWidth="1"/>
    <col min="15619" max="15619" width="14.625" style="10" customWidth="1"/>
    <col min="15620" max="15872" width="14.625" style="10"/>
    <col min="15873" max="15873" width="46.625" style="10" customWidth="1"/>
    <col min="15874" max="15874" width="15.125" style="10" customWidth="1"/>
    <col min="15875" max="15875" width="14.625" style="10" customWidth="1"/>
    <col min="15876" max="16128" width="14.625" style="10"/>
    <col min="16129" max="16129" width="46.625" style="10" customWidth="1"/>
    <col min="16130" max="16130" width="15.125" style="10" customWidth="1"/>
    <col min="16131" max="16131" width="14.625" style="10" customWidth="1"/>
    <col min="16132" max="16384" width="14.625" style="10"/>
  </cols>
  <sheetData>
    <row r="1" spans="1:3" ht="32.25" customHeight="1">
      <c r="A1" s="113" t="s">
        <v>72</v>
      </c>
      <c r="B1" s="113"/>
      <c r="C1" s="113"/>
    </row>
    <row r="2" spans="1:3" s="11" customFormat="1" ht="19.5" customHeight="1">
      <c r="A2" s="25" t="s">
        <v>97</v>
      </c>
      <c r="B2" s="25"/>
      <c r="C2" s="26" t="s">
        <v>34</v>
      </c>
    </row>
    <row r="3" spans="1:3" ht="15.75" customHeight="1">
      <c r="A3" s="119" t="s">
        <v>50</v>
      </c>
      <c r="B3" s="120" t="s">
        <v>62</v>
      </c>
      <c r="C3" s="122" t="s">
        <v>63</v>
      </c>
    </row>
    <row r="4" spans="1:3" ht="15.75" customHeight="1">
      <c r="A4" s="119"/>
      <c r="B4" s="121"/>
      <c r="C4" s="122"/>
    </row>
    <row r="5" spans="1:3" ht="22.5" customHeight="1">
      <c r="A5" s="33" t="s">
        <v>64</v>
      </c>
      <c r="B5" s="55">
        <v>17000</v>
      </c>
      <c r="C5" s="56">
        <v>53300</v>
      </c>
    </row>
    <row r="6" spans="1:3" ht="22.5" customHeight="1">
      <c r="A6" s="34" t="s">
        <v>65</v>
      </c>
      <c r="B6" s="56">
        <f>SUM(B5:B5)</f>
        <v>17000</v>
      </c>
      <c r="C6" s="56">
        <f>SUM(C5:C5)</f>
        <v>53300</v>
      </c>
    </row>
    <row r="7" spans="1:3" ht="22.5" customHeight="1">
      <c r="A7" s="34" t="s">
        <v>50</v>
      </c>
      <c r="B7" s="57"/>
      <c r="C7" s="58" t="s">
        <v>66</v>
      </c>
    </row>
    <row r="8" spans="1:3" ht="22.5" customHeight="1">
      <c r="A8" s="35" t="s">
        <v>67</v>
      </c>
      <c r="B8" s="59">
        <v>17000</v>
      </c>
      <c r="C8" s="60">
        <v>6000</v>
      </c>
    </row>
    <row r="9" spans="1:3" ht="22.5" customHeight="1">
      <c r="A9" s="36" t="s">
        <v>68</v>
      </c>
      <c r="B9" s="61"/>
      <c r="C9" s="62">
        <v>26000</v>
      </c>
    </row>
    <row r="10" spans="1:3" ht="22.5" customHeight="1">
      <c r="A10" s="37" t="s">
        <v>69</v>
      </c>
      <c r="B10" s="62">
        <f>SUM(B8:B9)</f>
        <v>17000</v>
      </c>
      <c r="C10" s="62">
        <f>SUM(C8:C9)</f>
        <v>32000</v>
      </c>
    </row>
    <row r="11" spans="1:3" ht="22.5" customHeight="1">
      <c r="A11" s="36" t="s">
        <v>70</v>
      </c>
      <c r="B11" s="61"/>
      <c r="C11" s="62">
        <f>C6-C10</f>
        <v>21300</v>
      </c>
    </row>
  </sheetData>
  <mergeCells count="4">
    <mergeCell ref="A1:C1"/>
    <mergeCell ref="A3:A4"/>
    <mergeCell ref="B3:B4"/>
    <mergeCell ref="C3:C4"/>
  </mergeCells>
  <phoneticPr fontId="1" type="noConversion"/>
  <printOptions horizontalCentered="1"/>
  <pageMargins left="0.23622047244094491" right="0.15748031496062992" top="1.1023622047244095" bottom="0.35433070866141736" header="0.15748031496062992" footer="0.15748031496062992"/>
  <pageSetup paperSize="9" fitToHeight="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showZeros="0" workbookViewId="0">
      <selection activeCell="A27" sqref="A27"/>
    </sheetView>
  </sheetViews>
  <sheetFormatPr defaultRowHeight="13.5"/>
  <cols>
    <col min="1" max="1" width="29.75" customWidth="1"/>
    <col min="2" max="2" width="16.625" customWidth="1"/>
    <col min="3" max="3" width="27.125" customWidth="1"/>
    <col min="4" max="4" width="16.375" customWidth="1"/>
    <col min="5" max="5" width="13.5" customWidth="1"/>
    <col min="6" max="6" width="16.875" customWidth="1"/>
  </cols>
  <sheetData>
    <row r="1" spans="1:6" ht="21">
      <c r="A1" s="126" t="s">
        <v>104</v>
      </c>
      <c r="B1" s="126"/>
      <c r="C1" s="126"/>
      <c r="D1" s="126"/>
      <c r="E1" s="126"/>
      <c r="F1" s="126"/>
    </row>
    <row r="2" spans="1:6" s="81" customFormat="1" ht="16.5" customHeight="1">
      <c r="A2" s="78" t="s">
        <v>98</v>
      </c>
      <c r="B2" s="79"/>
      <c r="C2" s="79"/>
      <c r="D2" s="80"/>
      <c r="E2" s="77"/>
      <c r="F2" s="77"/>
    </row>
    <row r="3" spans="1:6" s="81" customFormat="1" ht="22.5" customHeight="1">
      <c r="A3" s="82" t="s">
        <v>77</v>
      </c>
      <c r="B3" s="83"/>
      <c r="C3" s="83"/>
      <c r="D3" s="84"/>
      <c r="F3" s="79" t="s">
        <v>74</v>
      </c>
    </row>
    <row r="4" spans="1:6" ht="24.75" customHeight="1">
      <c r="A4" s="127" t="s">
        <v>78</v>
      </c>
      <c r="B4" s="128" t="s">
        <v>75</v>
      </c>
      <c r="C4" s="127" t="s">
        <v>79</v>
      </c>
      <c r="D4" s="128" t="s">
        <v>75</v>
      </c>
      <c r="E4" s="124" t="s">
        <v>100</v>
      </c>
      <c r="F4" s="125"/>
    </row>
    <row r="5" spans="1:6" ht="24.75" customHeight="1">
      <c r="A5" s="127"/>
      <c r="B5" s="128"/>
      <c r="C5" s="127"/>
      <c r="D5" s="128"/>
      <c r="E5" s="67" t="s">
        <v>101</v>
      </c>
      <c r="F5" s="68" t="s">
        <v>102</v>
      </c>
    </row>
    <row r="6" spans="1:6" ht="26.25" customHeight="1">
      <c r="A6" s="85" t="s">
        <v>80</v>
      </c>
      <c r="B6" s="89">
        <v>8368</v>
      </c>
      <c r="C6" s="85" t="s">
        <v>81</v>
      </c>
      <c r="D6" s="91">
        <v>9703</v>
      </c>
      <c r="E6" s="89">
        <f>F6-D6</f>
        <v>254</v>
      </c>
      <c r="F6" s="89">
        <v>9957</v>
      </c>
    </row>
    <row r="7" spans="1:6" ht="26.25" customHeight="1">
      <c r="A7" s="86" t="s">
        <v>82</v>
      </c>
      <c r="B7" s="90">
        <v>10</v>
      </c>
      <c r="C7" s="88" t="s">
        <v>76</v>
      </c>
      <c r="D7" s="92" t="s">
        <v>76</v>
      </c>
      <c r="E7" s="90"/>
      <c r="F7" s="90"/>
    </row>
    <row r="8" spans="1:6" ht="26.25" customHeight="1">
      <c r="A8" s="86" t="s">
        <v>83</v>
      </c>
      <c r="B8" s="90">
        <v>1300</v>
      </c>
      <c r="C8" s="88" t="s">
        <v>76</v>
      </c>
      <c r="D8" s="92" t="s">
        <v>76</v>
      </c>
      <c r="E8" s="90"/>
      <c r="F8" s="90"/>
    </row>
    <row r="9" spans="1:6" ht="26.25" customHeight="1">
      <c r="A9" s="86" t="s">
        <v>84</v>
      </c>
      <c r="B9" s="90">
        <v>1300</v>
      </c>
      <c r="C9" s="88" t="s">
        <v>76</v>
      </c>
      <c r="D9" s="92" t="s">
        <v>76</v>
      </c>
      <c r="E9" s="90"/>
      <c r="F9" s="90"/>
    </row>
    <row r="10" spans="1:6" ht="26.25" customHeight="1">
      <c r="A10" s="86" t="s">
        <v>85</v>
      </c>
      <c r="B10" s="90">
        <v>0</v>
      </c>
      <c r="C10" s="86" t="s">
        <v>86</v>
      </c>
      <c r="D10" s="93">
        <v>0</v>
      </c>
      <c r="E10" s="90"/>
      <c r="F10" s="90"/>
    </row>
    <row r="11" spans="1:6" ht="26.25" customHeight="1">
      <c r="A11" s="86" t="s">
        <v>87</v>
      </c>
      <c r="B11" s="90">
        <v>77</v>
      </c>
      <c r="C11" s="86" t="s">
        <v>88</v>
      </c>
      <c r="D11" s="93">
        <v>52</v>
      </c>
      <c r="E11" s="89">
        <f>F11-D11</f>
        <v>-42</v>
      </c>
      <c r="F11" s="89">
        <v>10</v>
      </c>
    </row>
    <row r="12" spans="1:6" ht="26.25" customHeight="1">
      <c r="A12" s="86" t="s">
        <v>89</v>
      </c>
      <c r="B12" s="90">
        <v>9755</v>
      </c>
      <c r="C12" s="86" t="s">
        <v>90</v>
      </c>
      <c r="D12" s="93">
        <f>D6+D10+D11</f>
        <v>9755</v>
      </c>
      <c r="E12" s="89">
        <f>F12-D12</f>
        <v>212</v>
      </c>
      <c r="F12" s="93">
        <f>F6+F10+F11</f>
        <v>9967</v>
      </c>
    </row>
    <row r="13" spans="1:6" ht="26.25" customHeight="1">
      <c r="A13" s="86" t="s">
        <v>91</v>
      </c>
      <c r="B13" s="90">
        <v>0</v>
      </c>
      <c r="C13" s="86" t="s">
        <v>92</v>
      </c>
      <c r="D13" s="93">
        <v>0</v>
      </c>
      <c r="E13" s="90"/>
      <c r="F13" s="94"/>
    </row>
    <row r="14" spans="1:6" ht="26.25" customHeight="1">
      <c r="A14" s="86" t="s">
        <v>93</v>
      </c>
      <c r="B14" s="90">
        <v>0</v>
      </c>
      <c r="C14" s="86" t="s">
        <v>94</v>
      </c>
      <c r="D14" s="93">
        <v>0</v>
      </c>
      <c r="E14" s="90"/>
      <c r="F14" s="94"/>
    </row>
    <row r="15" spans="1:6" ht="26.25" customHeight="1">
      <c r="A15" s="87" t="s">
        <v>106</v>
      </c>
      <c r="B15" s="73">
        <v>9755</v>
      </c>
      <c r="C15" s="87" t="s">
        <v>107</v>
      </c>
      <c r="D15" s="72">
        <f>D6+D10+D11</f>
        <v>9755</v>
      </c>
      <c r="E15" s="69">
        <f>F15-D15</f>
        <v>212</v>
      </c>
      <c r="F15" s="72">
        <f>F6+F10+F11</f>
        <v>9967</v>
      </c>
    </row>
    <row r="16" spans="1:6" ht="26.25" customHeight="1">
      <c r="A16" s="70" t="s">
        <v>76</v>
      </c>
      <c r="B16" s="71" t="s">
        <v>76</v>
      </c>
      <c r="C16" s="66" t="s">
        <v>108</v>
      </c>
      <c r="D16" s="72"/>
      <c r="E16" s="74"/>
      <c r="F16" s="95">
        <f>B15-F15</f>
        <v>-212</v>
      </c>
    </row>
    <row r="17" spans="1:6" ht="26.25" customHeight="1">
      <c r="A17" s="66" t="s">
        <v>99</v>
      </c>
      <c r="B17" s="95">
        <v>1008</v>
      </c>
      <c r="C17" s="66" t="s">
        <v>109</v>
      </c>
      <c r="D17" s="76"/>
      <c r="E17" s="76"/>
      <c r="F17" s="95">
        <f>B17+F16</f>
        <v>796</v>
      </c>
    </row>
    <row r="18" spans="1:6" ht="26.25" customHeight="1">
      <c r="A18" s="75" t="s">
        <v>103</v>
      </c>
      <c r="B18" s="74">
        <f>B15+B17</f>
        <v>10763</v>
      </c>
      <c r="C18" s="75" t="s">
        <v>103</v>
      </c>
      <c r="D18" s="76"/>
      <c r="E18" s="76"/>
      <c r="F18" s="74">
        <f>F15+F17</f>
        <v>10763</v>
      </c>
    </row>
    <row r="20" spans="1:6" ht="18" customHeight="1">
      <c r="A20" s="123" t="s">
        <v>110</v>
      </c>
      <c r="B20" s="123"/>
      <c r="C20" s="123"/>
      <c r="D20" s="123"/>
      <c r="E20" s="123"/>
      <c r="F20" s="123"/>
    </row>
  </sheetData>
  <mergeCells count="7">
    <mergeCell ref="A20:F20"/>
    <mergeCell ref="E4:F4"/>
    <mergeCell ref="A1:F1"/>
    <mergeCell ref="A4:A5"/>
    <mergeCell ref="B4:B5"/>
    <mergeCell ref="C4:C5"/>
    <mergeCell ref="D4:D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封面</vt:lpstr>
      <vt:lpstr>表1一般支出调整表</vt:lpstr>
      <vt:lpstr>表2一般收支平衡表调整</vt:lpstr>
      <vt:lpstr>表3政府性基金支出调整</vt:lpstr>
      <vt:lpstr>表4政府性基金收支平衡表</vt:lpstr>
      <vt:lpstr>表5机关社保</vt:lpstr>
      <vt:lpstr>表2一般收支平衡表调整!Print_Area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2018-05-28T07:59:27Z</dcterms:modified>
</cp:coreProperties>
</file>