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13710" firstSheet="3" activeTab="6"/>
  </bookViews>
  <sheets>
    <sheet name="封面" sheetId="1" r:id="rId1"/>
    <sheet name="表1一般收入调整表1" sheetId="2" r:id="rId2"/>
    <sheet name="表2一般支出调整表2" sheetId="3" r:id="rId3"/>
    <sheet name="表3一般公共预算收支平衡表" sheetId="4" r:id="rId4"/>
    <sheet name="表4政府性基金收入调整表 " sheetId="10" r:id="rId5"/>
    <sheet name="表5政府性基金支出调整表" sheetId="7" r:id="rId6"/>
    <sheet name="表6政府性基金收支平衡表" sheetId="8" r:id="rId7"/>
  </sheets>
  <definedNames>
    <definedName name="_xlnm.Print_Area" localSheetId="3">表3一般公共预算收支平衡表!$A$1:$D$22</definedName>
  </definedNames>
  <calcPr calcId="124519"/>
</workbook>
</file>

<file path=xl/calcChain.xml><?xml version="1.0" encoding="utf-8"?>
<calcChain xmlns="http://schemas.openxmlformats.org/spreadsheetml/2006/main">
  <c r="D13" i="8"/>
  <c r="C13"/>
  <c r="B13"/>
  <c r="C6"/>
  <c r="C7"/>
  <c r="C9"/>
  <c r="C10"/>
  <c r="C11"/>
  <c r="C5"/>
  <c r="C5" i="4"/>
  <c r="C6"/>
  <c r="C7"/>
  <c r="C8"/>
  <c r="C9"/>
  <c r="C10"/>
  <c r="C11"/>
  <c r="C12"/>
  <c r="C13"/>
  <c r="C14"/>
  <c r="C15"/>
  <c r="C16"/>
  <c r="C17"/>
  <c r="C18"/>
  <c r="C19"/>
  <c r="C20"/>
  <c r="C21"/>
  <c r="C22"/>
  <c r="C4"/>
  <c r="B22"/>
  <c r="B18"/>
  <c r="D14"/>
  <c r="D18" s="1"/>
  <c r="B14"/>
  <c r="B5"/>
  <c r="B7"/>
  <c r="C5" i="10"/>
  <c r="B5"/>
  <c r="D10"/>
  <c r="D11"/>
  <c r="D12"/>
  <c r="D6"/>
  <c r="D9"/>
  <c r="D8"/>
  <c r="D7"/>
  <c r="D5" s="1"/>
  <c r="D6" i="7"/>
  <c r="D8" i="8"/>
  <c r="B8"/>
  <c r="D7" i="4"/>
  <c r="C8" i="8" l="1"/>
  <c r="E8" i="3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E28"/>
  <c r="E29"/>
  <c r="E30"/>
  <c r="D5"/>
  <c r="B5"/>
  <c r="D22" i="4" l="1"/>
  <c r="E8" i="7" l="1"/>
  <c r="E9"/>
  <c r="E7"/>
  <c r="D7"/>
  <c r="D8"/>
  <c r="D9"/>
  <c r="B5"/>
  <c r="C5" i="3"/>
  <c r="E6"/>
  <c r="E5"/>
  <c r="D5" i="7" l="1"/>
  <c r="C5" l="1"/>
  <c r="E5" s="1"/>
  <c r="E6"/>
  <c r="D5" i="4" l="1"/>
</calcChain>
</file>

<file path=xl/sharedStrings.xml><?xml version="1.0" encoding="utf-8"?>
<sst xmlns="http://schemas.openxmlformats.org/spreadsheetml/2006/main" count="147" uniqueCount="134">
  <si>
    <t>将乐县</t>
  </si>
  <si>
    <t>将   乐   县   财   政   局</t>
  </si>
  <si>
    <t>十七届人大常委会</t>
    <phoneticPr fontId="62" type="noConversion"/>
  </si>
  <si>
    <t>科目名称</t>
  </si>
  <si>
    <t>一般公共预算支出合计</t>
  </si>
  <si>
    <t>提请人大调整情况</t>
  </si>
  <si>
    <t>调整后预算数</t>
  </si>
  <si>
    <t>单位：万元</t>
    <phoneticPr fontId="62" type="noConversion"/>
  </si>
  <si>
    <r>
      <t>比年初预算数增减</t>
    </r>
    <r>
      <rPr>
        <b/>
        <sz val="10"/>
        <rFont val="Arial"/>
        <family val="2"/>
      </rPr>
      <t>%</t>
    </r>
  </si>
  <si>
    <t>表一</t>
  </si>
  <si>
    <t>表二</t>
    <phoneticPr fontId="62" type="noConversion"/>
  </si>
  <si>
    <t>单位：万元</t>
    <phoneticPr fontId="21" type="noConversion"/>
  </si>
  <si>
    <t>项目</t>
    <phoneticPr fontId="21" type="noConversion"/>
  </si>
  <si>
    <t>调整后收支及财力</t>
    <phoneticPr fontId="21" type="noConversion"/>
  </si>
  <si>
    <t>上级补助收入合计</t>
    <phoneticPr fontId="21" type="noConversion"/>
  </si>
  <si>
    <t>（一）返还性收入</t>
    <phoneticPr fontId="93" type="noConversion"/>
  </si>
  <si>
    <t>（二）一般性转移支付收入</t>
    <phoneticPr fontId="93" type="noConversion"/>
  </si>
  <si>
    <t>收入类合计</t>
    <phoneticPr fontId="21" type="noConversion"/>
  </si>
  <si>
    <t>一般公共预算支出</t>
    <phoneticPr fontId="21" type="noConversion"/>
  </si>
  <si>
    <t>支出类合计</t>
    <phoneticPr fontId="21" type="noConversion"/>
  </si>
  <si>
    <t>调整数</t>
    <phoneticPr fontId="62" type="noConversion"/>
  </si>
  <si>
    <t>提请人大调整情况</t>
    <phoneticPr fontId="21" type="noConversion"/>
  </si>
  <si>
    <t>地方一般公共预算收入</t>
    <phoneticPr fontId="21" type="noConversion"/>
  </si>
  <si>
    <t>项  目</t>
    <phoneticPr fontId="21" type="noConversion"/>
  </si>
  <si>
    <t>年初预算安排</t>
    <phoneticPr fontId="21" type="noConversion"/>
  </si>
  <si>
    <t>调整后预算数</t>
    <phoneticPr fontId="21" type="noConversion"/>
  </si>
  <si>
    <r>
      <t>比年初预算数增减</t>
    </r>
    <r>
      <rPr>
        <b/>
        <sz val="11"/>
        <rFont val="Arial"/>
        <family val="2"/>
      </rPr>
      <t>%</t>
    </r>
    <phoneticPr fontId="21" type="noConversion"/>
  </si>
  <si>
    <t>政府性基金支出合计</t>
    <phoneticPr fontId="21" type="noConversion"/>
  </si>
  <si>
    <t>表四</t>
    <phoneticPr fontId="21" type="noConversion"/>
  </si>
  <si>
    <t>表五</t>
    <phoneticPr fontId="21" type="noConversion"/>
  </si>
  <si>
    <t>表三</t>
    <phoneticPr fontId="21" type="noConversion"/>
  </si>
  <si>
    <t>上解支出</t>
    <phoneticPr fontId="62" type="noConversion"/>
  </si>
  <si>
    <t>调整数</t>
    <phoneticPr fontId="21" type="noConversion"/>
  </si>
  <si>
    <t>项  目</t>
    <phoneticPr fontId="21" type="noConversion"/>
  </si>
  <si>
    <t>年初预算</t>
    <phoneticPr fontId="21" type="noConversion"/>
  </si>
  <si>
    <t>政府性基金收入</t>
    <phoneticPr fontId="21" type="noConversion"/>
  </si>
  <si>
    <t>债务转贷收入</t>
    <phoneticPr fontId="62" type="noConversion"/>
  </si>
  <si>
    <t>上年结余</t>
    <phoneticPr fontId="62" type="noConversion"/>
  </si>
  <si>
    <t>政府性基金支出</t>
    <phoneticPr fontId="21" type="noConversion"/>
  </si>
  <si>
    <t>调出资金</t>
    <phoneticPr fontId="21" type="noConversion"/>
  </si>
  <si>
    <t>年终结余</t>
    <phoneticPr fontId="21" type="noConversion"/>
  </si>
  <si>
    <t xml:space="preserve">      预算科目</t>
    <phoneticPr fontId="95" type="noConversion"/>
  </si>
  <si>
    <t xml:space="preserve">    资源税       </t>
  </si>
  <si>
    <t xml:space="preserve">    城市维护建设税     </t>
  </si>
  <si>
    <t xml:space="preserve">    房产税             </t>
  </si>
  <si>
    <t xml:space="preserve">    印花税             </t>
  </si>
  <si>
    <t xml:space="preserve">    城镇土地使用税       </t>
  </si>
  <si>
    <t xml:space="preserve">    土地增值税           </t>
  </si>
  <si>
    <t xml:space="preserve">    车船税           </t>
  </si>
  <si>
    <t xml:space="preserve">    耕地占用税           </t>
  </si>
  <si>
    <t xml:space="preserve">    契税                 </t>
  </si>
  <si>
    <t xml:space="preserve">    烟叶税    </t>
  </si>
  <si>
    <t xml:space="preserve">    专项收入              </t>
  </si>
  <si>
    <t xml:space="preserve">    行政性收费收入        </t>
  </si>
  <si>
    <t xml:space="preserve">    罚没收入              </t>
  </si>
  <si>
    <t xml:space="preserve">    国有资本经营收入</t>
  </si>
  <si>
    <t xml:space="preserve">    国有资产（资源）有偿使用收入</t>
  </si>
  <si>
    <t xml:space="preserve">    政府住房基金收入</t>
  </si>
  <si>
    <t xml:space="preserve">    其他收入</t>
  </si>
  <si>
    <t>年初预算数</t>
    <phoneticPr fontId="62" type="noConversion"/>
  </si>
  <si>
    <t>提请人大调整情况</t>
    <phoneticPr fontId="62" type="noConversion"/>
  </si>
  <si>
    <t>调整数</t>
    <phoneticPr fontId="62" type="noConversion"/>
  </si>
  <si>
    <t>调整后预算数</t>
    <phoneticPr fontId="62" type="noConversion"/>
  </si>
  <si>
    <t>专项债务还本</t>
    <phoneticPr fontId="62" type="noConversion"/>
  </si>
  <si>
    <t>一般债务还本</t>
    <phoneticPr fontId="62" type="noConversion"/>
  </si>
  <si>
    <t xml:space="preserve">        将乐县2021年财政收支预算调整情况表</t>
    <phoneticPr fontId="62" type="noConversion"/>
  </si>
  <si>
    <t>二   〇   二  一 年   十 一   月</t>
    <phoneticPr fontId="62" type="noConversion"/>
  </si>
  <si>
    <t>2021年将乐县地方一般公共预算收入调整情况表</t>
    <phoneticPr fontId="62" type="noConversion"/>
  </si>
  <si>
    <t>2021年预算数</t>
    <phoneticPr fontId="21" type="noConversion"/>
  </si>
  <si>
    <t>地方一般公共预算收入</t>
  </si>
  <si>
    <t xml:space="preserve"> 1.税收收入</t>
  </si>
  <si>
    <t xml:space="preserve">    增值税 </t>
  </si>
  <si>
    <t xml:space="preserve">    企业所得税</t>
  </si>
  <si>
    <t xml:space="preserve">    个人所得税</t>
  </si>
  <si>
    <t>　　环保税</t>
  </si>
  <si>
    <t>　　其他税收收入</t>
  </si>
  <si>
    <t xml:space="preserve"> 2.非税收入              </t>
  </si>
  <si>
    <t xml:space="preserve">    捐赠收入</t>
  </si>
  <si>
    <t>2021年将乐县一般公共预算支出调整情况表</t>
    <phoneticPr fontId="62" type="noConversion"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</si>
  <si>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</si>
  <si>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</si>
  <si>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</si>
  <si>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</si>
  <si>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</si>
  <si>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</si>
  <si>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</si>
  <si>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</si>
  <si>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</si>
  <si>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</si>
  <si>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</si>
  <si>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</si>
  <si>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</si>
  <si>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</si>
  <si>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</si>
  <si>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</si>
  <si>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</si>
  <si>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</si>
  <si>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</si>
  <si>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2021年一般公共预算收支平衡表</t>
    <phoneticPr fontId="93" type="noConversion"/>
  </si>
  <si>
    <t xml:space="preserve">         1.均衡性转移支付补助收入 </t>
  </si>
  <si>
    <t xml:space="preserve">         2.县级基本财力保障机制奖补资金收入</t>
  </si>
  <si>
    <t xml:space="preserve">         3.结算补助收入   </t>
  </si>
  <si>
    <t xml:space="preserve">         4.重点生态功能区转移支付收入</t>
  </si>
  <si>
    <t xml:space="preserve">         5.老少边穷转移支付收入</t>
  </si>
  <si>
    <t xml:space="preserve">         6.其他一般性转移支付收入</t>
  </si>
  <si>
    <t>调入资金</t>
    <phoneticPr fontId="62" type="noConversion"/>
  </si>
  <si>
    <t>2021年政府性基金支出预算调整情况表</t>
    <phoneticPr fontId="21" type="noConversion"/>
  </si>
  <si>
    <t>债务转贷收入</t>
    <phoneticPr fontId="21" type="noConversion"/>
  </si>
  <si>
    <t xml:space="preserve"> 第四十五次会议</t>
    <phoneticPr fontId="62" type="noConversion"/>
  </si>
  <si>
    <t>一、一般公共服务</t>
    <phoneticPr fontId="62" type="noConversion"/>
  </si>
  <si>
    <t>二、外交支出</t>
    <phoneticPr fontId="62" type="noConversion"/>
  </si>
  <si>
    <t>三、国防支出</t>
    <phoneticPr fontId="62" type="noConversion"/>
  </si>
  <si>
    <t>二十四、其他支出</t>
    <phoneticPr fontId="62" type="noConversion"/>
  </si>
  <si>
    <t>二十五、债务付息支出</t>
    <phoneticPr fontId="62" type="noConversion"/>
  </si>
  <si>
    <t>二十六、债务发行费用支出</t>
    <phoneticPr fontId="62" type="noConversion"/>
  </si>
  <si>
    <t xml:space="preserve">    国有土地收益基金收入</t>
    <phoneticPr fontId="21" type="noConversion"/>
  </si>
  <si>
    <t>2021年政府性基金收入预算调整情况表</t>
    <phoneticPr fontId="21" type="noConversion"/>
  </si>
  <si>
    <t>政府性基金预算收入</t>
    <phoneticPr fontId="21" type="noConversion"/>
  </si>
  <si>
    <t xml:space="preserve">    农业土地开发资金收入</t>
    <phoneticPr fontId="21" type="noConversion"/>
  </si>
  <si>
    <t xml:space="preserve">    国有土地使用权出让收入</t>
    <phoneticPr fontId="21" type="noConversion"/>
  </si>
  <si>
    <t xml:space="preserve">    彩票公益金收入</t>
    <phoneticPr fontId="21" type="noConversion"/>
  </si>
  <si>
    <t xml:space="preserve">    城市基础设施配套费收入</t>
    <phoneticPr fontId="21" type="noConversion"/>
  </si>
  <si>
    <t xml:space="preserve">    污水处理费收入</t>
    <phoneticPr fontId="21" type="noConversion"/>
  </si>
  <si>
    <t xml:space="preserve">    其他政府性基金收入</t>
    <phoneticPr fontId="21" type="noConversion"/>
  </si>
  <si>
    <t xml:space="preserve">    城乡社区支出</t>
    <phoneticPr fontId="62" type="noConversion"/>
  </si>
  <si>
    <t xml:space="preserve">    其他支出</t>
    <phoneticPr fontId="62" type="noConversion"/>
  </si>
  <si>
    <t xml:space="preserve">    债务付息支出</t>
    <phoneticPr fontId="21" type="noConversion"/>
  </si>
  <si>
    <t xml:space="preserve">    债务发行费用支出</t>
    <phoneticPr fontId="21" type="noConversion"/>
  </si>
  <si>
    <t>表六</t>
    <phoneticPr fontId="21" type="noConversion"/>
  </si>
  <si>
    <t>2021年政府性基金预算收支平衡表</t>
    <phoneticPr fontId="21" type="noConversion"/>
  </si>
  <si>
    <t>年初财力情况</t>
    <phoneticPr fontId="62" type="noConversion"/>
  </si>
  <si>
    <t>调整数</t>
    <phoneticPr fontId="62" type="noConversion"/>
  </si>
  <si>
    <t xml:space="preserve">         1.政府性基金调入</t>
    <phoneticPr fontId="62" type="noConversion"/>
  </si>
  <si>
    <t xml:space="preserve">         2.财政专户调入</t>
    <phoneticPr fontId="62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</si>
</sst>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_-* #,##0_-;\-* #,##0_-;_-* &quot;-&quot;_-;_-@_-"/>
    <numFmt numFmtId="184" formatCode="_-* #,##0.00_-;\-* #,##0.00_-;_-* &quot;-&quot;??_-;_-@_-"/>
    <numFmt numFmtId="185" formatCode="_-* #,##0.0000_-;\-* #,##0.0000_-;_-* &quot;-&quot;??_-;_-@_-"/>
    <numFmt numFmtId="186" formatCode="#,##0.000_ "/>
    <numFmt numFmtId="187" formatCode="0.0"/>
    <numFmt numFmtId="188" formatCode="0_ "/>
    <numFmt numFmtId="189" formatCode="0.00_ "/>
    <numFmt numFmtId="190" formatCode="#,##0.00_ "/>
    <numFmt numFmtId="191" formatCode="#,##0_ "/>
  </numFmts>
  <fonts count="10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楷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4"/>
      <name val="方正小标宋简体"/>
      <family val="4"/>
      <charset val="134"/>
    </font>
    <font>
      <sz val="16"/>
      <name val="方正小标宋简体"/>
      <family val="4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b/>
      <sz val="14"/>
      <name val="方正小标宋简体"/>
      <family val="4"/>
      <charset val="134"/>
    </font>
    <font>
      <sz val="9"/>
      <name val="Tahoma"/>
      <family val="2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color indexed="64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ahoma"/>
      <family val="2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color theme="1"/>
      <name val="Tahoma"/>
      <family val="2"/>
      <charset val="134"/>
    </font>
    <font>
      <b/>
      <sz val="14"/>
      <color indexed="8"/>
      <name val="方正小标宋简体"/>
      <family val="4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Arial"/>
      <family val="2"/>
    </font>
    <font>
      <b/>
      <sz val="8"/>
      <name val="宋体"/>
      <family val="3"/>
      <charset val="134"/>
    </font>
    <font>
      <b/>
      <sz val="10"/>
      <color indexed="8"/>
      <name val="仿宋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1"/>
      <color theme="1"/>
      <name val="Tahoma"/>
      <family val="2"/>
      <charset val="13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1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/>
    <xf numFmtId="0" fontId="25" fillId="0" borderId="0"/>
    <xf numFmtId="0" fontId="26" fillId="0" borderId="0"/>
    <xf numFmtId="0" fontId="19" fillId="0" borderId="0"/>
    <xf numFmtId="0" fontId="26" fillId="0" borderId="0"/>
    <xf numFmtId="0" fontId="19" fillId="0" borderId="0"/>
    <xf numFmtId="0" fontId="26" fillId="0" borderId="0"/>
    <xf numFmtId="0" fontId="19" fillId="0" borderId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176" fontId="28" fillId="0" borderId="0" applyFill="0" applyBorder="0" applyAlignment="0"/>
    <xf numFmtId="41" fontId="25" fillId="0" borderId="0" applyFont="0" applyFill="0" applyBorder="0" applyAlignment="0" applyProtection="0"/>
    <xf numFmtId="177" fontId="29" fillId="0" borderId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9" fillId="0" borderId="0"/>
    <xf numFmtId="0" fontId="30" fillId="0" borderId="0" applyProtection="0"/>
    <xf numFmtId="182" fontId="29" fillId="0" borderId="0"/>
    <xf numFmtId="2" fontId="30" fillId="0" borderId="0" applyProtection="0"/>
    <xf numFmtId="0" fontId="31" fillId="0" borderId="10" applyNumberFormat="0" applyAlignment="0" applyProtection="0">
      <alignment horizontal="left" vertical="center"/>
    </xf>
    <xf numFmtId="0" fontId="31" fillId="0" borderId="11">
      <alignment horizontal="left" vertical="center"/>
    </xf>
    <xf numFmtId="0" fontId="32" fillId="0" borderId="0" applyProtection="0"/>
    <xf numFmtId="0" fontId="31" fillId="0" borderId="0" applyProtection="0"/>
    <xf numFmtId="37" fontId="33" fillId="0" borderId="0"/>
    <xf numFmtId="0" fontId="34" fillId="0" borderId="0"/>
    <xf numFmtId="0" fontId="35" fillId="0" borderId="0"/>
    <xf numFmtId="1" fontId="25" fillId="0" borderId="0"/>
    <xf numFmtId="0" fontId="30" fillId="0" borderId="12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>
      <alignment horizontal="centerContinuous" vertical="center"/>
    </xf>
    <xf numFmtId="0" fontId="41" fillId="0" borderId="16">
      <alignment horizontal="distributed" vertical="center" wrapText="1"/>
    </xf>
    <xf numFmtId="0" fontId="41" fillId="0" borderId="16">
      <alignment horizontal="distributed" vertical="center" wrapText="1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6" fillId="0" borderId="0"/>
    <xf numFmtId="0" fontId="43" fillId="0" borderId="0"/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9" fillId="48" borderId="19" applyNumberFormat="0" applyAlignment="0" applyProtection="0">
      <alignment vertical="center"/>
    </xf>
    <xf numFmtId="0" fontId="49" fillId="48" borderId="19" applyNumberFormat="0" applyAlignment="0" applyProtection="0">
      <alignment vertical="center"/>
    </xf>
    <xf numFmtId="0" fontId="49" fillId="48" borderId="1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183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54" fillId="0" borderId="0"/>
    <xf numFmtId="0" fontId="55" fillId="0" borderId="0" applyFont="0" applyFill="0" applyBorder="0" applyAlignment="0" applyProtection="0"/>
    <xf numFmtId="4" fontId="54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0" fontId="56" fillId="0" borderId="0"/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8" fillId="47" borderId="21" applyNumberFormat="0" applyAlignment="0" applyProtection="0">
      <alignment vertical="center"/>
    </xf>
    <xf numFmtId="0" fontId="58" fillId="47" borderId="21" applyNumberFormat="0" applyAlignment="0" applyProtection="0">
      <alignment vertical="center"/>
    </xf>
    <xf numFmtId="0" fontId="58" fillId="47" borderId="21" applyNumberFormat="0" applyAlignment="0" applyProtection="0">
      <alignment vertical="center"/>
    </xf>
    <xf numFmtId="0" fontId="59" fillId="38" borderId="18" applyNumberFormat="0" applyAlignment="0" applyProtection="0">
      <alignment vertical="center"/>
    </xf>
    <xf numFmtId="0" fontId="59" fillId="38" borderId="18" applyNumberFormat="0" applyAlignment="0" applyProtection="0">
      <alignment vertical="center"/>
    </xf>
    <xf numFmtId="0" fontId="59" fillId="38" borderId="18" applyNumberFormat="0" applyAlignment="0" applyProtection="0">
      <alignment vertical="center"/>
    </xf>
    <xf numFmtId="1" fontId="41" fillId="0" borderId="16">
      <alignment vertical="center"/>
      <protection locked="0"/>
    </xf>
    <xf numFmtId="1" fontId="41" fillId="0" borderId="16">
      <alignment vertical="center"/>
      <protection locked="0"/>
    </xf>
    <xf numFmtId="0" fontId="60" fillId="0" borderId="0"/>
    <xf numFmtId="187" fontId="41" fillId="0" borderId="16">
      <alignment vertical="center"/>
      <protection locked="0"/>
    </xf>
    <xf numFmtId="187" fontId="41" fillId="0" borderId="16">
      <alignment vertical="center"/>
      <protection locked="0"/>
    </xf>
    <xf numFmtId="0" fontId="25" fillId="0" borderId="0"/>
    <xf numFmtId="0" fontId="19" fillId="54" borderId="22" applyNumberFormat="0" applyFont="0" applyAlignment="0" applyProtection="0">
      <alignment vertical="center"/>
    </xf>
    <xf numFmtId="0" fontId="19" fillId="54" borderId="22" applyNumberFormat="0" applyFont="0" applyAlignment="0" applyProtection="0">
      <alignment vertical="center"/>
    </xf>
    <xf numFmtId="0" fontId="19" fillId="54" borderId="22" applyNumberFormat="0" applyFont="0" applyAlignment="0" applyProtection="0">
      <alignment vertical="center"/>
    </xf>
    <xf numFmtId="0" fontId="19" fillId="0" borderId="0">
      <alignment vertical="center"/>
    </xf>
    <xf numFmtId="18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26" fillId="0" borderId="0"/>
    <xf numFmtId="0" fontId="19" fillId="0" borderId="0"/>
    <xf numFmtId="0" fontId="19" fillId="0" borderId="0"/>
    <xf numFmtId="0" fontId="26" fillId="0" borderId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6" fillId="0" borderId="0"/>
    <xf numFmtId="0" fontId="43" fillId="0" borderId="0"/>
    <xf numFmtId="0" fontId="26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3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>
      <alignment vertical="center"/>
    </xf>
    <xf numFmtId="0" fontId="19" fillId="54" borderId="22" applyNumberFormat="0" applyFont="0" applyAlignment="0" applyProtection="0">
      <alignment vertical="center"/>
    </xf>
    <xf numFmtId="0" fontId="19" fillId="54" borderId="22" applyNumberFormat="0" applyFont="0" applyAlignment="0" applyProtection="0">
      <alignment vertical="center"/>
    </xf>
    <xf numFmtId="0" fontId="19" fillId="54" borderId="22" applyNumberFormat="0" applyFont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69" fillId="0" borderId="0"/>
    <xf numFmtId="0" fontId="74" fillId="0" borderId="0"/>
    <xf numFmtId="0" fontId="81" fillId="35" borderId="0" applyNumberFormat="0" applyBorder="0" applyAlignment="0" applyProtection="0">
      <alignment vertical="center"/>
    </xf>
    <xf numFmtId="187" fontId="91" fillId="0" borderId="16">
      <alignment vertical="center"/>
      <protection locked="0"/>
    </xf>
    <xf numFmtId="0" fontId="75" fillId="4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19" fillId="0" borderId="0"/>
    <xf numFmtId="0" fontId="21" fillId="0" borderId="0"/>
    <xf numFmtId="0" fontId="75" fillId="41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84" fillId="48" borderId="19" applyNumberFormat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2" fillId="0" borderId="0"/>
    <xf numFmtId="0" fontId="1" fillId="8" borderId="8" applyNumberFormat="0" applyFont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90" fillId="38" borderId="18" applyNumberFormat="0" applyAlignment="0" applyProtection="0">
      <alignment vertical="center"/>
    </xf>
    <xf numFmtId="0" fontId="84" fillId="48" borderId="19" applyNumberFormat="0" applyAlignment="0" applyProtection="0">
      <alignment vertical="center"/>
    </xf>
    <xf numFmtId="0" fontId="69" fillId="54" borderId="22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89" fillId="47" borderId="21" applyNumberFormat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69" fillId="0" borderId="0"/>
    <xf numFmtId="0" fontId="79" fillId="0" borderId="15" applyNumberFormat="0" applyFill="0" applyAlignment="0" applyProtection="0">
      <alignment vertical="center"/>
    </xf>
    <xf numFmtId="0" fontId="77" fillId="0" borderId="13" applyNumberFormat="0" applyFill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9" fillId="47" borderId="21" applyNumberFormat="0" applyAlignment="0" applyProtection="0">
      <alignment vertical="center"/>
    </xf>
    <xf numFmtId="0" fontId="88" fillId="53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69" fillId="0" borderId="0">
      <alignment vertical="center"/>
    </xf>
    <xf numFmtId="9" fontId="69" fillId="0" borderId="0" applyFont="0" applyFill="0" applyBorder="0" applyAlignment="0" applyProtection="0">
      <alignment vertical="center"/>
    </xf>
    <xf numFmtId="0" fontId="88" fillId="53" borderId="0" applyNumberFormat="0" applyBorder="0" applyAlignment="0" applyProtection="0">
      <alignment vertical="center"/>
    </xf>
    <xf numFmtId="184" fontId="6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6" fillId="0" borderId="0"/>
    <xf numFmtId="0" fontId="75" fillId="44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69" fillId="54" borderId="22" applyNumberFormat="0" applyFont="0" applyAlignment="0" applyProtection="0">
      <alignment vertical="center"/>
    </xf>
    <xf numFmtId="187" fontId="91" fillId="0" borderId="16">
      <alignment vertical="center"/>
      <protection locked="0"/>
    </xf>
    <xf numFmtId="0" fontId="80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74" fillId="0" borderId="0">
      <alignment vertical="center"/>
    </xf>
    <xf numFmtId="9" fontId="69" fillId="0" borderId="0" applyFont="0" applyFill="0" applyBorder="0" applyAlignment="0" applyProtection="0">
      <alignment vertical="center"/>
    </xf>
    <xf numFmtId="0" fontId="90" fillId="38" borderId="18" applyNumberFormat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69" fillId="0" borderId="0">
      <alignment vertical="center"/>
    </xf>
    <xf numFmtId="1" fontId="91" fillId="0" borderId="16">
      <alignment vertical="center"/>
      <protection locked="0"/>
    </xf>
    <xf numFmtId="0" fontId="77" fillId="0" borderId="13" applyNumberFormat="0" applyFill="0" applyAlignment="0" applyProtection="0">
      <alignment vertical="center"/>
    </xf>
    <xf numFmtId="0" fontId="91" fillId="0" borderId="16">
      <alignment horizontal="distributed" vertical="center" wrapText="1"/>
    </xf>
    <xf numFmtId="0" fontId="74" fillId="41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4" fillId="33" borderId="0" applyNumberFormat="0" applyBorder="0" applyAlignment="0" applyProtection="0">
      <alignment vertical="center"/>
    </xf>
    <xf numFmtId="0" fontId="91" fillId="0" borderId="16">
      <alignment horizontal="distributed" vertical="center" wrapText="1"/>
    </xf>
    <xf numFmtId="0" fontId="74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" fontId="91" fillId="0" borderId="16">
      <alignment vertical="center"/>
      <protection locked="0"/>
    </xf>
    <xf numFmtId="0" fontId="21" fillId="0" borderId="0"/>
    <xf numFmtId="0" fontId="90" fillId="38" borderId="18" applyNumberFormat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69" fillId="0" borderId="0"/>
    <xf numFmtId="0" fontId="86" fillId="0" borderId="0" applyNumberFormat="0" applyFill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9" fontId="69" fillId="0" borderId="0" applyFont="0" applyFill="0" applyBorder="0" applyAlignment="0" applyProtection="0"/>
    <xf numFmtId="0" fontId="74" fillId="0" borderId="0">
      <alignment vertical="center"/>
    </xf>
    <xf numFmtId="0" fontId="75" fillId="43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3" fillId="0" borderId="0"/>
    <xf numFmtId="0" fontId="75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42" borderId="0" applyNumberFormat="0" applyBorder="0" applyAlignment="0" applyProtection="0">
      <alignment vertical="center"/>
    </xf>
    <xf numFmtId="0" fontId="64" fillId="0" borderId="0">
      <alignment vertical="center"/>
    </xf>
    <xf numFmtId="0" fontId="74" fillId="3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3" fillId="47" borderId="18" applyNumberFormat="0" applyAlignment="0" applyProtection="0">
      <alignment vertical="center"/>
    </xf>
    <xf numFmtId="0" fontId="64" fillId="0" borderId="0"/>
    <xf numFmtId="0" fontId="64" fillId="0" borderId="0"/>
    <xf numFmtId="0" fontId="19" fillId="0" borderId="0"/>
    <xf numFmtId="0" fontId="77" fillId="0" borderId="13" applyNumberFormat="0" applyFill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9" fillId="54" borderId="22" applyNumberFormat="0" applyFont="0" applyAlignment="0" applyProtection="0">
      <alignment vertical="center"/>
    </xf>
    <xf numFmtId="0" fontId="1" fillId="0" borderId="0">
      <alignment vertical="center"/>
    </xf>
    <xf numFmtId="0" fontId="74" fillId="37" borderId="0" applyNumberFormat="0" applyBorder="0" applyAlignment="0" applyProtection="0">
      <alignment vertical="center"/>
    </xf>
    <xf numFmtId="0" fontId="64" fillId="0" borderId="0">
      <alignment vertical="center"/>
    </xf>
    <xf numFmtId="0" fontId="75" fillId="5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75" fillId="51" borderId="0" applyNumberFormat="0" applyBorder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69" fillId="0" borderId="0">
      <alignment vertical="center"/>
    </xf>
    <xf numFmtId="0" fontId="75" fillId="5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4" fillId="0" borderId="0"/>
    <xf numFmtId="0" fontId="74" fillId="39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83" fillId="47" borderId="18" applyNumberFormat="0" applyAlignment="0" applyProtection="0">
      <alignment vertical="center"/>
    </xf>
    <xf numFmtId="9" fontId="69" fillId="0" borderId="0" applyFont="0" applyFill="0" applyBorder="0" applyAlignment="0" applyProtection="0"/>
    <xf numFmtId="0" fontId="75" fillId="51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69" fillId="0" borderId="0"/>
    <xf numFmtId="0" fontId="89" fillId="47" borderId="21" applyNumberFormat="0" applyAlignment="0" applyProtection="0">
      <alignment vertical="center"/>
    </xf>
    <xf numFmtId="0" fontId="88" fillId="53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83" fillId="47" borderId="18" applyNumberFormat="0" applyAlignment="0" applyProtection="0">
      <alignment vertical="center"/>
    </xf>
    <xf numFmtId="0" fontId="69" fillId="0" borderId="0"/>
    <xf numFmtId="0" fontId="87" fillId="0" borderId="20" applyNumberFormat="0" applyFill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69" fillId="0" borderId="0">
      <alignment vertical="center"/>
    </xf>
    <xf numFmtId="0" fontId="74" fillId="0" borderId="0">
      <alignment vertical="center"/>
    </xf>
    <xf numFmtId="0" fontId="75" fillId="46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74" fillId="39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74" fillId="0" borderId="0"/>
    <xf numFmtId="0" fontId="69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84" fillId="48" borderId="19" applyNumberFormat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4" fillId="0" borderId="0">
      <alignment vertical="center"/>
    </xf>
    <xf numFmtId="0" fontId="19" fillId="0" borderId="0">
      <alignment vertical="center"/>
    </xf>
  </cellStyleXfs>
  <cellXfs count="101">
    <xf numFmtId="0" fontId="0" fillId="0" borderId="0" xfId="0"/>
    <xf numFmtId="0" fontId="43" fillId="0" borderId="16" xfId="355" applyNumberFormat="1" applyFont="1" applyFill="1" applyBorder="1" applyAlignment="1" applyProtection="1">
      <alignment horizontal="left" vertical="center"/>
    </xf>
    <xf numFmtId="0" fontId="73" fillId="0" borderId="0" xfId="526" applyFont="1">
      <alignment vertical="center"/>
    </xf>
    <xf numFmtId="4" fontId="43" fillId="0" borderId="16" xfId="355" applyNumberFormat="1" applyFont="1" applyFill="1" applyBorder="1" applyAlignment="1" applyProtection="1">
      <alignment horizontal="right" vertical="center"/>
    </xf>
    <xf numFmtId="0" fontId="70" fillId="0" borderId="16" xfId="526" applyFont="1" applyBorder="1" applyAlignment="1">
      <alignment horizontal="center" vertical="center"/>
    </xf>
    <xf numFmtId="0" fontId="67" fillId="0" borderId="0" xfId="0" applyFont="1"/>
    <xf numFmtId="190" fontId="43" fillId="0" borderId="16" xfId="355" applyNumberFormat="1" applyFont="1" applyFill="1" applyBorder="1" applyAlignment="1" applyProtection="1">
      <alignment horizontal="right" vertical="center"/>
    </xf>
    <xf numFmtId="0" fontId="70" fillId="0" borderId="0" xfId="526" applyFont="1">
      <alignment vertical="center"/>
    </xf>
    <xf numFmtId="49" fontId="65" fillId="0" borderId="16" xfId="167" applyNumberFormat="1" applyFont="1" applyFill="1" applyBorder="1" applyAlignment="1">
      <alignment vertical="center"/>
    </xf>
    <xf numFmtId="0" fontId="66" fillId="0" borderId="0" xfId="0" applyFont="1"/>
    <xf numFmtId="190" fontId="22" fillId="0" borderId="16" xfId="172" applyNumberFormat="1" applyFont="1" applyFill="1" applyBorder="1" applyAlignment="1" applyProtection="1">
      <alignment horizontal="center" vertical="center" wrapText="1"/>
      <protection locked="0"/>
    </xf>
    <xf numFmtId="191" fontId="43" fillId="0" borderId="16" xfId="355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22" fillId="0" borderId="16" xfId="526" applyFont="1" applyFill="1" applyBorder="1" applyAlignment="1" applyProtection="1">
      <alignment horizontal="center" vertical="center" wrapText="1"/>
      <protection locked="0"/>
    </xf>
    <xf numFmtId="0" fontId="22" fillId="0" borderId="16" xfId="565" applyFont="1" applyBorder="1" applyAlignment="1">
      <alignment horizontal="center" vertical="center" wrapText="1"/>
    </xf>
    <xf numFmtId="0" fontId="22" fillId="0" borderId="16" xfId="564" applyFont="1" applyBorder="1" applyAlignment="1" applyProtection="1">
      <alignment horizontal="left" vertical="center"/>
      <protection locked="0"/>
    </xf>
    <xf numFmtId="191" fontId="100" fillId="0" borderId="16" xfId="564" applyNumberFormat="1" applyFont="1" applyFill="1" applyBorder="1" applyAlignment="1" applyProtection="1">
      <alignment horizontal="right" vertical="center"/>
      <protection locked="0"/>
    </xf>
    <xf numFmtId="0" fontId="94" fillId="0" borderId="16" xfId="566" applyNumberFormat="1" applyFont="1" applyFill="1" applyBorder="1" applyAlignment="1">
      <alignment horizontal="left" vertical="center" wrapText="1"/>
    </xf>
    <xf numFmtId="0" fontId="96" fillId="55" borderId="16" xfId="564" applyFont="1" applyFill="1" applyBorder="1" applyAlignment="1" applyProtection="1">
      <alignment horizontal="left" vertical="center" wrapText="1"/>
      <protection locked="0"/>
    </xf>
    <xf numFmtId="0" fontId="94" fillId="55" borderId="16" xfId="564" applyFont="1" applyFill="1" applyBorder="1" applyAlignment="1" applyProtection="1">
      <alignment horizontal="left" vertical="center" wrapText="1"/>
      <protection locked="0"/>
    </xf>
    <xf numFmtId="0" fontId="96" fillId="55" borderId="16" xfId="564" applyFont="1" applyFill="1" applyBorder="1" applyAlignment="1" applyProtection="1">
      <alignment horizontal="center" vertical="center" wrapText="1"/>
      <protection locked="0"/>
    </xf>
    <xf numFmtId="191" fontId="101" fillId="0" borderId="16" xfId="564" applyNumberFormat="1" applyFont="1" applyFill="1" applyBorder="1" applyAlignment="1" applyProtection="1">
      <alignment horizontal="right" vertical="center"/>
      <protection locked="0"/>
    </xf>
    <xf numFmtId="191" fontId="101" fillId="0" borderId="16" xfId="564" applyNumberFormat="1" applyFont="1" applyBorder="1" applyAlignment="1" applyProtection="1">
      <alignment horizontal="right" vertical="center"/>
      <protection locked="0"/>
    </xf>
    <xf numFmtId="0" fontId="19" fillId="0" borderId="0" xfId="42" applyFill="1" applyProtection="1">
      <alignment vertical="center"/>
      <protection locked="0"/>
    </xf>
    <xf numFmtId="0" fontId="19" fillId="0" borderId="0" xfId="42">
      <alignment vertical="center"/>
    </xf>
    <xf numFmtId="0" fontId="43" fillId="0" borderId="0" xfId="42" applyFont="1" applyFill="1" applyProtection="1">
      <alignment vertical="center"/>
      <protection locked="0"/>
    </xf>
    <xf numFmtId="0" fontId="92" fillId="0" borderId="16" xfId="42" applyFont="1" applyFill="1" applyBorder="1" applyAlignment="1" applyProtection="1">
      <alignment horizontal="center" vertical="center" wrapText="1"/>
      <protection locked="0"/>
    </xf>
    <xf numFmtId="0" fontId="92" fillId="0" borderId="16" xfId="42" applyFont="1" applyBorder="1" applyAlignment="1">
      <alignment horizontal="center" vertical="center"/>
    </xf>
    <xf numFmtId="190" fontId="22" fillId="0" borderId="0" xfId="263" applyNumberFormat="1" applyFont="1" applyFill="1" applyBorder="1">
      <alignment vertical="center"/>
    </xf>
    <xf numFmtId="0" fontId="103" fillId="0" borderId="0" xfId="42" applyFont="1" applyFill="1" applyBorder="1" applyAlignment="1">
      <alignment horizontal="left" vertical="center"/>
    </xf>
    <xf numFmtId="0" fontId="104" fillId="0" borderId="0" xfId="42" applyFont="1" applyFill="1" applyBorder="1">
      <alignment vertical="center"/>
    </xf>
    <xf numFmtId="0" fontId="105" fillId="0" borderId="16" xfId="42" applyFont="1" applyFill="1" applyBorder="1">
      <alignment vertical="center"/>
    </xf>
    <xf numFmtId="191" fontId="43" fillId="0" borderId="16" xfId="263" applyNumberFormat="1" applyFont="1" applyFill="1" applyBorder="1">
      <alignment vertical="center"/>
    </xf>
    <xf numFmtId="190" fontId="43" fillId="0" borderId="16" xfId="263" applyNumberFormat="1" applyFont="1" applyFill="1" applyBorder="1">
      <alignment vertical="center"/>
    </xf>
    <xf numFmtId="0" fontId="97" fillId="55" borderId="0" xfId="564" applyFont="1" applyFill="1" applyBorder="1" applyAlignment="1" applyProtection="1">
      <alignment horizontal="left" vertical="center"/>
      <protection locked="0"/>
    </xf>
    <xf numFmtId="0" fontId="98" fillId="0" borderId="0" xfId="0" applyFont="1"/>
    <xf numFmtId="0" fontId="22" fillId="0" borderId="0" xfId="42" applyFont="1" applyFill="1" applyProtection="1">
      <alignment vertical="center"/>
      <protection locked="0"/>
    </xf>
    <xf numFmtId="0" fontId="22" fillId="0" borderId="0" xfId="42" applyFont="1" applyFill="1" applyAlignment="1" applyProtection="1">
      <protection locked="0"/>
    </xf>
    <xf numFmtId="0" fontId="22" fillId="0" borderId="0" xfId="42" applyFont="1" applyFill="1" applyAlignment="1" applyProtection="1">
      <alignment horizontal="center" vertical="center"/>
      <protection locked="0"/>
    </xf>
    <xf numFmtId="0" fontId="43" fillId="0" borderId="0" xfId="42" applyFont="1">
      <alignment vertical="center"/>
    </xf>
    <xf numFmtId="0" fontId="22" fillId="0" borderId="0" xfId="564" applyFont="1" applyFill="1" applyAlignment="1" applyProtection="1">
      <alignment horizontal="center" vertical="center"/>
      <protection locked="0"/>
    </xf>
    <xf numFmtId="191" fontId="22" fillId="0" borderId="16" xfId="569" applyNumberFormat="1" applyFont="1" applyBorder="1" applyAlignment="1">
      <alignment horizontal="right" vertical="center"/>
    </xf>
    <xf numFmtId="0" fontId="94" fillId="0" borderId="16" xfId="566" applyNumberFormat="1" applyFont="1" applyFill="1" applyBorder="1" applyAlignment="1">
      <alignment vertical="center" wrapText="1"/>
    </xf>
    <xf numFmtId="0" fontId="66" fillId="0" borderId="16" xfId="0" applyFont="1" applyBorder="1" applyAlignment="1">
      <alignment horizontal="center" vertical="center" wrapText="1"/>
    </xf>
    <xf numFmtId="0" fontId="97" fillId="0" borderId="16" xfId="42" applyFont="1" applyFill="1" applyBorder="1" applyAlignment="1">
      <alignment horizontal="center" vertical="center"/>
    </xf>
    <xf numFmtId="189" fontId="43" fillId="0" borderId="16" xfId="42" applyNumberFormat="1" applyFont="1" applyFill="1" applyBorder="1" applyAlignment="1" applyProtection="1">
      <alignment horizontal="left" vertical="center"/>
      <protection locked="0"/>
    </xf>
    <xf numFmtId="189" fontId="43" fillId="0" borderId="16" xfId="42" applyNumberFormat="1" applyFont="1" applyFill="1" applyBorder="1" applyAlignment="1" applyProtection="1">
      <alignment vertical="center"/>
      <protection locked="0"/>
    </xf>
    <xf numFmtId="0" fontId="22" fillId="0" borderId="16" xfId="355" applyNumberFormat="1" applyFont="1" applyFill="1" applyBorder="1" applyAlignment="1" applyProtection="1">
      <alignment horizontal="center" vertical="center"/>
    </xf>
    <xf numFmtId="0" fontId="22" fillId="0" borderId="16" xfId="564" applyFont="1" applyBorder="1" applyAlignment="1" applyProtection="1">
      <alignment horizontal="center" vertical="center"/>
      <protection locked="0"/>
    </xf>
    <xf numFmtId="0" fontId="22" fillId="0" borderId="16" xfId="526" applyFont="1" applyBorder="1" applyAlignment="1">
      <alignment horizontal="left" vertical="center"/>
    </xf>
    <xf numFmtId="0" fontId="22" fillId="0" borderId="16" xfId="526" applyFont="1" applyBorder="1">
      <alignment vertical="center"/>
    </xf>
    <xf numFmtId="0" fontId="43" fillId="0" borderId="16" xfId="526" applyFont="1" applyBorder="1">
      <alignment vertical="center"/>
    </xf>
    <xf numFmtId="191" fontId="43" fillId="0" borderId="16" xfId="526" applyNumberFormat="1" applyFont="1" applyBorder="1" applyAlignment="1">
      <alignment horizontal="right" vertical="center"/>
    </xf>
    <xf numFmtId="0" fontId="43" fillId="0" borderId="16" xfId="526" applyFont="1" applyFill="1" applyBorder="1">
      <alignment vertical="center"/>
    </xf>
    <xf numFmtId="191" fontId="43" fillId="0" borderId="16" xfId="526" applyNumberFormat="1" applyFont="1" applyFill="1" applyBorder="1" applyAlignment="1">
      <alignment horizontal="right" vertical="center"/>
    </xf>
    <xf numFmtId="191" fontId="22" fillId="0" borderId="16" xfId="526" applyNumberFormat="1" applyFont="1" applyFill="1" applyBorder="1" applyAlignment="1">
      <alignment horizontal="right" vertical="center"/>
    </xf>
    <xf numFmtId="191" fontId="22" fillId="0" borderId="16" xfId="569" applyNumberFormat="1" applyFont="1" applyFill="1" applyBorder="1" applyAlignment="1">
      <alignment horizontal="right" vertical="center"/>
    </xf>
    <xf numFmtId="191" fontId="43" fillId="0" borderId="16" xfId="526" applyNumberFormat="1" applyFont="1" applyFill="1" applyBorder="1">
      <alignment vertical="center"/>
    </xf>
    <xf numFmtId="191" fontId="22" fillId="0" borderId="16" xfId="526" applyNumberFormat="1" applyFont="1" applyFill="1" applyBorder="1">
      <alignment vertical="center"/>
    </xf>
    <xf numFmtId="0" fontId="106" fillId="0" borderId="0" xfId="0" applyFont="1"/>
    <xf numFmtId="191" fontId="22" fillId="0" borderId="16" xfId="526" applyNumberFormat="1" applyFont="1" applyBorder="1">
      <alignment vertical="center"/>
    </xf>
    <xf numFmtId="191" fontId="43" fillId="0" borderId="16" xfId="262" applyNumberFormat="1" applyFont="1" applyFill="1" applyBorder="1" applyAlignment="1">
      <alignment horizontal="right" vertical="center"/>
    </xf>
    <xf numFmtId="191" fontId="22" fillId="0" borderId="16" xfId="263" applyNumberFormat="1" applyFont="1" applyFill="1" applyBorder="1">
      <alignment vertical="center"/>
    </xf>
    <xf numFmtId="190" fontId="22" fillId="0" borderId="16" xfId="263" applyNumberFormat="1" applyFont="1" applyFill="1" applyBorder="1">
      <alignment vertical="center"/>
    </xf>
    <xf numFmtId="189" fontId="22" fillId="0" borderId="16" xfId="262" applyNumberFormat="1" applyFont="1" applyFill="1" applyBorder="1" applyAlignment="1" applyProtection="1">
      <alignment vertical="center"/>
      <protection locked="0"/>
    </xf>
    <xf numFmtId="189" fontId="43" fillId="0" borderId="16" xfId="262" applyNumberFormat="1" applyFont="1" applyFill="1" applyBorder="1" applyAlignment="1" applyProtection="1">
      <alignment vertical="center"/>
      <protection locked="0"/>
    </xf>
    <xf numFmtId="191" fontId="43" fillId="0" borderId="25" xfId="262" applyNumberFormat="1" applyFont="1" applyFill="1" applyBorder="1" applyAlignment="1">
      <alignment horizontal="right" vertical="center"/>
    </xf>
    <xf numFmtId="191" fontId="22" fillId="0" borderId="25" xfId="262" applyNumberFormat="1" applyFont="1" applyFill="1" applyBorder="1" applyAlignment="1">
      <alignment horizontal="right" vertical="center"/>
    </xf>
    <xf numFmtId="191" fontId="22" fillId="0" borderId="16" xfId="262" applyNumberFormat="1" applyFont="1" applyFill="1" applyBorder="1" applyAlignment="1">
      <alignment horizontal="right" vertical="center"/>
    </xf>
    <xf numFmtId="189" fontId="101" fillId="0" borderId="16" xfId="42" applyNumberFormat="1" applyFont="1" applyFill="1" applyBorder="1" applyAlignment="1" applyProtection="1">
      <alignment horizontal="left" vertical="center"/>
      <protection locked="0"/>
    </xf>
    <xf numFmtId="189" fontId="22" fillId="0" borderId="16" xfId="42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Alignment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3" fillId="0" borderId="0" xfId="42" applyFont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4" fillId="0" borderId="0" xfId="42" applyFont="1" applyAlignment="1">
      <alignment horizontal="center" vertical="center"/>
    </xf>
    <xf numFmtId="188" fontId="2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0" fillId="0" borderId="16" xfId="526" applyFont="1" applyFill="1" applyBorder="1" applyAlignment="1" applyProtection="1">
      <alignment horizontal="center" vertical="center"/>
      <protection locked="0"/>
    </xf>
    <xf numFmtId="0" fontId="68" fillId="0" borderId="16" xfId="526" applyFont="1" applyFill="1" applyBorder="1" applyAlignment="1" applyProtection="1">
      <alignment horizontal="center" vertical="center"/>
      <protection locked="0"/>
    </xf>
    <xf numFmtId="0" fontId="61" fillId="0" borderId="0" xfId="526" applyFont="1" applyAlignment="1">
      <alignment horizontal="center" vertical="center"/>
    </xf>
    <xf numFmtId="1" fontId="22" fillId="0" borderId="23" xfId="526" applyNumberFormat="1" applyFont="1" applyFill="1" applyBorder="1" applyAlignment="1" applyProtection="1">
      <alignment horizontal="center" vertical="center"/>
      <protection locked="0"/>
    </xf>
    <xf numFmtId="1" fontId="22" fillId="0" borderId="24" xfId="526" applyNumberFormat="1" applyFont="1" applyFill="1" applyBorder="1" applyAlignment="1" applyProtection="1">
      <alignment horizontal="center" vertical="center"/>
      <protection locked="0"/>
    </xf>
    <xf numFmtId="0" fontId="22" fillId="0" borderId="16" xfId="355" applyNumberFormat="1" applyFont="1" applyFill="1" applyBorder="1" applyAlignment="1" applyProtection="1">
      <alignment horizontal="center" vertical="center"/>
    </xf>
    <xf numFmtId="0" fontId="22" fillId="0" borderId="16" xfId="526" applyFont="1" applyBorder="1" applyAlignment="1">
      <alignment horizontal="center" vertical="center" wrapText="1"/>
    </xf>
    <xf numFmtId="0" fontId="70" fillId="0" borderId="16" xfId="526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188" fontId="61" fillId="0" borderId="0" xfId="172" applyNumberFormat="1" applyFont="1" applyFill="1" applyAlignment="1" applyProtection="1">
      <alignment horizontal="center" vertical="center"/>
      <protection locked="0"/>
    </xf>
    <xf numFmtId="0" fontId="99" fillId="55" borderId="0" xfId="564" applyFont="1" applyFill="1" applyBorder="1" applyAlignment="1" applyProtection="1">
      <alignment horizontal="center" vertical="center"/>
      <protection locked="0"/>
    </xf>
    <xf numFmtId="188" fontId="61" fillId="0" borderId="0" xfId="42" applyNumberFormat="1" applyFont="1" applyFill="1" applyAlignment="1" applyProtection="1">
      <alignment horizontal="center" vertical="center"/>
      <protection locked="0"/>
    </xf>
    <xf numFmtId="189" fontId="92" fillId="0" borderId="16" xfId="42" applyNumberFormat="1" applyFont="1" applyFill="1" applyBorder="1" applyAlignment="1" applyProtection="1">
      <alignment horizontal="center" vertical="center"/>
      <protection locked="0"/>
    </xf>
    <xf numFmtId="188" fontId="92" fillId="0" borderId="16" xfId="42" applyNumberFormat="1" applyFont="1" applyFill="1" applyBorder="1" applyAlignment="1" applyProtection="1">
      <alignment horizontal="center" vertical="center" wrapText="1"/>
      <protection locked="0"/>
    </xf>
    <xf numFmtId="0" fontId="92" fillId="0" borderId="16" xfId="42" applyFont="1" applyFill="1" applyBorder="1" applyAlignment="1" applyProtection="1">
      <alignment horizontal="center" vertical="center"/>
      <protection locked="0"/>
    </xf>
    <xf numFmtId="0" fontId="92" fillId="0" borderId="25" xfId="42" applyFont="1" applyFill="1" applyBorder="1" applyAlignment="1" applyProtection="1">
      <alignment horizontal="center" vertical="center"/>
      <protection locked="0"/>
    </xf>
    <xf numFmtId="0" fontId="92" fillId="0" borderId="11" xfId="42" applyFont="1" applyFill="1" applyBorder="1" applyAlignment="1" applyProtection="1">
      <alignment horizontal="center" vertical="center"/>
      <protection locked="0"/>
    </xf>
    <xf numFmtId="0" fontId="92" fillId="0" borderId="26" xfId="42" applyFont="1" applyFill="1" applyBorder="1" applyAlignment="1" applyProtection="1">
      <alignment horizontal="center" vertical="center"/>
      <protection locked="0"/>
    </xf>
    <xf numFmtId="189" fontId="22" fillId="0" borderId="16" xfId="42" applyNumberFormat="1" applyFont="1" applyFill="1" applyBorder="1" applyAlignment="1" applyProtection="1">
      <alignment horizontal="center" vertical="center"/>
      <protection locked="0"/>
    </xf>
    <xf numFmtId="189" fontId="22" fillId="0" borderId="23" xfId="42" applyNumberFormat="1" applyFont="1" applyFill="1" applyBorder="1" applyAlignment="1" applyProtection="1">
      <alignment horizontal="center" vertical="center"/>
      <protection locked="0"/>
    </xf>
    <xf numFmtId="189" fontId="22" fillId="0" borderId="24" xfId="42" applyNumberFormat="1" applyFont="1" applyFill="1" applyBorder="1" applyAlignment="1" applyProtection="1">
      <alignment horizontal="center" vertical="center"/>
      <protection locked="0"/>
    </xf>
    <xf numFmtId="0" fontId="22" fillId="0" borderId="16" xfId="42" applyFont="1" applyFill="1" applyBorder="1" applyAlignment="1" applyProtection="1">
      <alignment horizontal="center" vertical="center"/>
      <protection locked="0"/>
    </xf>
  </cellXfs>
  <cellStyles count="571">
    <cellStyle name="?鹎%U龡&amp;H齲_x0001_C铣_x0014__x0007__x0001__x0001_" xfId="43"/>
    <cellStyle name="?鹎%U龡&amp;H齲_x0001_C铣_x0014__x0007__x0001__x0001_ 2" xfId="44"/>
    <cellStyle name="?鹎%U龡&amp;H齲_x0001_C铣_x0014__x0007__x0001__x0001_ 3" xfId="45"/>
    <cellStyle name="?鹎%U龡&amp;H齲_x0001_C铣_x0014__x0007__x0001__x0001_ 3 2" xfId="46"/>
    <cellStyle name="?鹎%U龡&amp;H齲_x0001_C铣_x0014__x0007__x0001__x0001_ 3 2 2" xfId="267"/>
    <cellStyle name="?鹎%U龡&amp;H齲_x0001_C铣_x0014__x0007__x0001__x0001_ 3 2 3" xfId="381"/>
    <cellStyle name="?鹎%U龡&amp;H齲_x0001_C铣_x0014__x0007__x0001__x0001_ 3 3" xfId="266"/>
    <cellStyle name="?鹎%U龡&amp;H齲_x0001_C铣_x0014__x0007__x0001__x0001_ 3 4" xfId="525"/>
    <cellStyle name="?鹎%U龡&amp;H齲_x0001_C铣_x0014__x0007__x0001__x0001_ 3 4 2" xfId="400"/>
    <cellStyle name="?鹎%U龡&amp;H齲_x0001_C铣_x0014__x0007__x0001__x0001_ 3_2016年预算全县汇总" xfId="47"/>
    <cellStyle name="?鹎%U龡&amp;H齲_x0001_C铣_x0014__x0007__x0001__x0001_ 4" xfId="48"/>
    <cellStyle name="?鹎%U龡&amp;H齲_x0001_C铣_x0014__x0007__x0001__x0001_ 4 2" xfId="268"/>
    <cellStyle name="?鹎%U龡&amp;H齲_x0001_C铣_x0014__x0007__x0001__x0001_ 4 3" xfId="435"/>
    <cellStyle name="?鹎%U龡&amp;H齲_x0001_C铣_x0014__x0007__x0001__x0001_ 5" xfId="49"/>
    <cellStyle name="?鹎%U龡&amp;H齲_x0001_C铣_x0014__x0007__x0001__x0001_ 5 2" xfId="269"/>
    <cellStyle name="?鹎%U龡&amp;H齲_x0001_C铣_x0014__x0007__x0001__x0001_ 5 3" xfId="482"/>
    <cellStyle name="?鹎%U龡&amp;H齲_x0001_C铣_x0014__x0007__x0001__x0001_ 6" xfId="265"/>
    <cellStyle name="?鹎%U龡&amp;H齲_x0001_C铣_x0014__x0007__x0001__x0001_ 7" xfId="500"/>
    <cellStyle name="?鹎%U龡&amp;H齲_x0001_C铣_x0014__x0007__x0001__x0001__2016年预算全县汇总" xfId="50"/>
    <cellStyle name="20% - 强调文字颜色 1" xfId="18" builtinId="30" customBuiltin="1"/>
    <cellStyle name="20% - 强调文字颜色 1 2" xfId="51"/>
    <cellStyle name="20% - 强调文字颜色 1 2 2" xfId="270"/>
    <cellStyle name="20% - 强调文字颜色 1 2 3" xfId="524"/>
    <cellStyle name="20% - 强调文字颜色 1 3" xfId="52"/>
    <cellStyle name="20% - 强调文字颜色 1 3 2" xfId="271"/>
    <cellStyle name="20% - 强调文字颜色 1 3 3" xfId="499"/>
    <cellStyle name="20% - 强调文字颜色 1 4" xfId="53"/>
    <cellStyle name="20% - 强调文字颜色 1 4 2" xfId="272"/>
    <cellStyle name="20% - 强调文字颜色 1 4 3" xfId="423"/>
    <cellStyle name="20% - 强调文字颜色 2" xfId="22" builtinId="34" customBuiltin="1"/>
    <cellStyle name="20% - 强调文字颜色 2 2" xfId="54"/>
    <cellStyle name="20% - 强调文字颜色 2 2 2" xfId="273"/>
    <cellStyle name="20% - 强调文字颜色 2 2 3" xfId="404"/>
    <cellStyle name="20% - 强调文字颜色 2 3" xfId="55"/>
    <cellStyle name="20% - 强调文字颜色 2 3 2" xfId="274"/>
    <cellStyle name="20% - 强调文字颜色 2 3 3" xfId="427"/>
    <cellStyle name="20% - 强调文字颜色 2 4" xfId="56"/>
    <cellStyle name="20% - 强调文字颜色 2 4 2" xfId="275"/>
    <cellStyle name="20% - 强调文字颜色 2 4 3" xfId="523"/>
    <cellStyle name="20% - 强调文字颜色 3" xfId="26" builtinId="38" customBuiltin="1"/>
    <cellStyle name="20% - 强调文字颜色 3 2" xfId="57"/>
    <cellStyle name="20% - 强调文字颜色 3 2 2" xfId="276"/>
    <cellStyle name="20% - 强调文字颜色 3 2 3" xfId="458"/>
    <cellStyle name="20% - 强调文字颜色 3 3" xfId="58"/>
    <cellStyle name="20% - 强调文字颜色 3 3 2" xfId="277"/>
    <cellStyle name="20% - 强调文字颜色 3 3 3" xfId="380"/>
    <cellStyle name="20% - 强调文字颜色 3 4" xfId="59"/>
    <cellStyle name="20% - 强调文字颜色 3 4 2" xfId="278"/>
    <cellStyle name="20% - 强调文字颜色 3 4 3" xfId="522"/>
    <cellStyle name="20% - 强调文字颜色 4" xfId="30" builtinId="42" customBuiltin="1"/>
    <cellStyle name="20% - 强调文字颜色 4 2" xfId="60"/>
    <cellStyle name="20% - 强调文字颜色 4 2 2" xfId="279"/>
    <cellStyle name="20% - 强调文字颜色 4 2 3" xfId="402"/>
    <cellStyle name="20% - 强调文字颜色 4 3" xfId="61"/>
    <cellStyle name="20% - 强调文字颜色 4 3 2" xfId="280"/>
    <cellStyle name="20% - 强调文字颜色 4 3 3" xfId="489"/>
    <cellStyle name="20% - 强调文字颜色 4 4" xfId="62"/>
    <cellStyle name="20% - 强调文字颜色 4 4 2" xfId="281"/>
    <cellStyle name="20% - 强调文字颜色 4 4 3" xfId="376"/>
    <cellStyle name="20% - 强调文字颜色 5" xfId="34" builtinId="46" customBuiltin="1"/>
    <cellStyle name="20% - 强调文字颜色 5 2" xfId="63"/>
    <cellStyle name="20% - 强调文字颜色 5 2 2" xfId="282"/>
    <cellStyle name="20% - 强调文字颜色 5 2 3" xfId="468"/>
    <cellStyle name="20% - 强调文字颜色 5 3" xfId="64"/>
    <cellStyle name="20% - 强调文字颜色 5 3 2" xfId="283"/>
    <cellStyle name="20% - 强调文字颜色 5 3 3" xfId="464"/>
    <cellStyle name="20% - 强调文字颜色 5 4" xfId="65"/>
    <cellStyle name="20% - 强调文字颜色 5 4 2" xfId="284"/>
    <cellStyle name="20% - 强调文字颜色 5 4 3" xfId="358"/>
    <cellStyle name="20% - 强调文字颜色 6" xfId="38" builtinId="50" customBuiltin="1"/>
    <cellStyle name="20% - 强调文字颜色 6 2" xfId="66"/>
    <cellStyle name="20% - 强调文字颜色 6 2 2" xfId="285"/>
    <cellStyle name="20% - 强调文字颜色 6 2 3" xfId="521"/>
    <cellStyle name="20% - 强调文字颜色 6 3" xfId="67"/>
    <cellStyle name="20% - 强调文字颜色 6 3 2" xfId="286"/>
    <cellStyle name="20% - 强调文字颜色 6 3 3" xfId="362"/>
    <cellStyle name="20% - 强调文字颜色 6 4" xfId="68"/>
    <cellStyle name="20% - 强调文字颜色 6 4 2" xfId="287"/>
    <cellStyle name="20% - 强调文字颜色 6 4 3" xfId="498"/>
    <cellStyle name="40% - 强调文字颜色 1" xfId="19" builtinId="31" customBuiltin="1"/>
    <cellStyle name="40% - 强调文字颜色 1 2" xfId="69"/>
    <cellStyle name="40% - 强调文字颜色 1 2 2" xfId="288"/>
    <cellStyle name="40% - 强调文字颜色 1 2 3" xfId="415"/>
    <cellStyle name="40% - 强调文字颜色 1 3" xfId="70"/>
    <cellStyle name="40% - 强调文字颜色 1 3 2" xfId="289"/>
    <cellStyle name="40% - 强调文字颜色 1 3 3" xfId="434"/>
    <cellStyle name="40% - 强调文字颜色 1 4" xfId="71"/>
    <cellStyle name="40% - 强调文字颜色 1 4 2" xfId="290"/>
    <cellStyle name="40% - 强调文字颜色 1 4 3" xfId="514"/>
    <cellStyle name="40% - 强调文字颜色 2" xfId="23" builtinId="35" customBuiltin="1"/>
    <cellStyle name="40% - 强调文字颜色 2 2" xfId="72"/>
    <cellStyle name="40% - 强调文字颜色 2 2 2" xfId="291"/>
    <cellStyle name="40% - 强调文字颜色 2 2 3" xfId="425"/>
    <cellStyle name="40% - 强调文字颜色 2 3" xfId="73"/>
    <cellStyle name="40% - 强调文字颜色 2 3 2" xfId="292"/>
    <cellStyle name="40% - 强调文字颜色 2 3 3" xfId="477"/>
    <cellStyle name="40% - 强调文字颜色 2 4" xfId="74"/>
    <cellStyle name="40% - 强调文字颜色 2 4 2" xfId="293"/>
    <cellStyle name="40% - 强调文字颜色 2 4 3" xfId="438"/>
    <cellStyle name="40% - 强调文字颜色 3" xfId="27" builtinId="39" customBuiltin="1"/>
    <cellStyle name="40% - 强调文字颜色 3 2" xfId="75"/>
    <cellStyle name="40% - 强调文字颜色 3 2 2" xfId="294"/>
    <cellStyle name="40% - 强调文字颜色 3 2 3" xfId="420"/>
    <cellStyle name="40% - 强调文字颜色 3 3" xfId="76"/>
    <cellStyle name="40% - 强调文字颜色 3 3 2" xfId="295"/>
    <cellStyle name="40% - 强调文字颜色 3 3 3" xfId="520"/>
    <cellStyle name="40% - 强调文字颜色 3 4" xfId="77"/>
    <cellStyle name="40% - 强调文字颜色 3 4 2" xfId="296"/>
    <cellStyle name="40% - 强调文字颜色 3 4 3" xfId="379"/>
    <cellStyle name="40% - 强调文字颜色 4" xfId="31" builtinId="43" customBuiltin="1"/>
    <cellStyle name="40% - 强调文字颜色 4 2" xfId="78"/>
    <cellStyle name="40% - 强调文字颜色 4 2 2" xfId="297"/>
    <cellStyle name="40% - 强调文字颜色 4 2 3" xfId="451"/>
    <cellStyle name="40% - 强调文字颜色 4 3" xfId="79"/>
    <cellStyle name="40% - 强调文字颜色 4 3 2" xfId="298"/>
    <cellStyle name="40% - 强调文字颜色 4 3 3" xfId="353"/>
    <cellStyle name="40% - 强调文字颜色 4 4" xfId="80"/>
    <cellStyle name="40% - 强调文字颜色 4 4 2" xfId="299"/>
    <cellStyle name="40% - 强调文字颜色 4 4 3" xfId="403"/>
    <cellStyle name="40% - 强调文字颜色 5" xfId="35" builtinId="47" customBuiltin="1"/>
    <cellStyle name="40% - 强调文字颜色 5 2" xfId="81"/>
    <cellStyle name="40% - 强调文字颜色 5 2 2" xfId="300"/>
    <cellStyle name="40% - 强调文字颜色 5 2 3" xfId="483"/>
    <cellStyle name="40% - 强调文字颜色 5 3" xfId="82"/>
    <cellStyle name="40% - 强调文字颜色 5 3 2" xfId="301"/>
    <cellStyle name="40% - 强调文字颜色 5 3 3" xfId="393"/>
    <cellStyle name="40% - 强调文字颜色 5 4" xfId="83"/>
    <cellStyle name="40% - 强调文字颜色 5 4 2" xfId="302"/>
    <cellStyle name="40% - 强调文字颜色 5 4 3" xfId="529"/>
    <cellStyle name="40% - 强调文字颜色 6" xfId="39" builtinId="51" customBuiltin="1"/>
    <cellStyle name="40% - 强调文字颜色 6 2" xfId="84"/>
    <cellStyle name="40% - 强调文字颜色 6 2 2" xfId="303"/>
    <cellStyle name="40% - 强调文字颜色 6 2 3" xfId="437"/>
    <cellStyle name="40% - 强调文字颜色 6 3" xfId="85"/>
    <cellStyle name="40% - 强调文字颜色 6 3 2" xfId="304"/>
    <cellStyle name="40% - 强调文字颜色 6 3 3" xfId="493"/>
    <cellStyle name="40% - 强调文字颜色 6 4" xfId="86"/>
    <cellStyle name="40% - 强调文字颜色 6 4 2" xfId="305"/>
    <cellStyle name="40% - 强调文字颜色 6 4 3" xfId="449"/>
    <cellStyle name="60% - 强调文字颜色 1" xfId="20" builtinId="32" customBuiltin="1"/>
    <cellStyle name="60% - 强调文字颜色 1 2" xfId="87"/>
    <cellStyle name="60% - 强调文字颜色 1 2 2" xfId="445"/>
    <cellStyle name="60% - 强调文字颜色 1 3" xfId="88"/>
    <cellStyle name="60% - 强调文字颜色 1 3 2" xfId="354"/>
    <cellStyle name="60% - 强调文字颜色 1 4" xfId="89"/>
    <cellStyle name="60% - 强调文字颜色 1 4 2" xfId="442"/>
    <cellStyle name="60% - 强调文字颜色 2" xfId="24" builtinId="36" customBuiltin="1"/>
    <cellStyle name="60% - 强调文字颜色 2 2" xfId="90"/>
    <cellStyle name="60% - 强调文字颜色 2 2 2" xfId="385"/>
    <cellStyle name="60% - 强调文字颜色 2 3" xfId="91"/>
    <cellStyle name="60% - 强调文字颜色 2 3 2" xfId="519"/>
    <cellStyle name="60% - 强调文字颜色 2 4" xfId="92"/>
    <cellStyle name="60% - 强调文字颜色 2 4 2" xfId="384"/>
    <cellStyle name="60% - 强调文字颜色 3" xfId="28" builtinId="40" customBuiltin="1"/>
    <cellStyle name="60% - 强调文字颜色 3 2" xfId="93"/>
    <cellStyle name="60% - 强调文字颜色 3 2 2" xfId="365"/>
    <cellStyle name="60% - 强调文字颜色 3 3" xfId="94"/>
    <cellStyle name="60% - 强调文字颜色 3 3 2" xfId="347"/>
    <cellStyle name="60% - 强调文字颜色 3 4" xfId="95"/>
    <cellStyle name="60% - 强调文字颜色 3 4 2" xfId="357"/>
    <cellStyle name="60% - 强调文字颜色 4" xfId="32" builtinId="44" customBuiltin="1"/>
    <cellStyle name="60% - 强调文字颜色 4 2" xfId="96"/>
    <cellStyle name="60% - 强调文字颜色 4 2 2" xfId="364"/>
    <cellStyle name="60% - 强调文字颜色 4 3" xfId="97"/>
    <cellStyle name="60% - 强调文字颜色 4 3 2" xfId="401"/>
    <cellStyle name="60% - 强调文字颜色 4 4" xfId="98"/>
    <cellStyle name="60% - 强调文字颜色 4 4 2" xfId="530"/>
    <cellStyle name="60% - 强调文字颜色 5" xfId="36" builtinId="48" customBuiltin="1"/>
    <cellStyle name="60% - 强调文字颜色 5 2" xfId="99"/>
    <cellStyle name="60% - 强调文字颜色 5 2 2" xfId="518"/>
    <cellStyle name="60% - 强调文字颜色 5 3" xfId="100"/>
    <cellStyle name="60% - 强调文字颜色 5 3 2" xfId="352"/>
    <cellStyle name="60% - 强调文字颜色 5 4" xfId="101"/>
    <cellStyle name="60% - 强调文字颜色 5 4 2" xfId="488"/>
    <cellStyle name="60% - 强调文字颜色 6" xfId="40" builtinId="52" customBuiltin="1"/>
    <cellStyle name="60% - 强调文字颜色 6 2" xfId="102"/>
    <cellStyle name="60% - 强调文字颜色 6 2 2" xfId="485"/>
    <cellStyle name="60% - 强调文字颜色 6 3" xfId="103"/>
    <cellStyle name="60% - 强调文字颜色 6 3 2" xfId="392"/>
    <cellStyle name="60% - 强调文字颜色 6 4" xfId="104"/>
    <cellStyle name="60% - 强调文字颜色 6 4 2" xfId="517"/>
    <cellStyle name="Calc Currency (0)" xfId="105"/>
    <cellStyle name="Comma [0]" xfId="106"/>
    <cellStyle name="comma zerodec" xfId="107"/>
    <cellStyle name="Comma_1995" xfId="108"/>
    <cellStyle name="Currency [0]" xfId="109"/>
    <cellStyle name="Currency_1995" xfId="110"/>
    <cellStyle name="Currency1" xfId="111"/>
    <cellStyle name="Date" xfId="112"/>
    <cellStyle name="Dollar (zero dec)" xfId="113"/>
    <cellStyle name="Fixed" xfId="114"/>
    <cellStyle name="Header1" xfId="115"/>
    <cellStyle name="Header2" xfId="116"/>
    <cellStyle name="HEADING1" xfId="117"/>
    <cellStyle name="HEADING2" xfId="118"/>
    <cellStyle name="no dec" xfId="119"/>
    <cellStyle name="Norma,_laroux_4_营业在建 (2)_E21" xfId="120"/>
    <cellStyle name="Normal_#10-Headcount" xfId="121"/>
    <cellStyle name="Percent_laroux" xfId="122"/>
    <cellStyle name="Total" xfId="123"/>
    <cellStyle name="百分比 10" xfId="396"/>
    <cellStyle name="百分比 11" xfId="554"/>
    <cellStyle name="百分比 2" xfId="124"/>
    <cellStyle name="百分比 2 2" xfId="125"/>
    <cellStyle name="百分比 2 2 2" xfId="307"/>
    <cellStyle name="百分比 2 2 3" xfId="410"/>
    <cellStyle name="百分比 2 3" xfId="126"/>
    <cellStyle name="百分比 2 3 2" xfId="308"/>
    <cellStyle name="百分比 2 3 3" xfId="440"/>
    <cellStyle name="百分比 2 4" xfId="306"/>
    <cellStyle name="百分比 2 5" xfId="496"/>
    <cellStyle name="百分比 3" xfId="127"/>
    <cellStyle name="百分比 3 2" xfId="309"/>
    <cellStyle name="百分比 3 3" xfId="399"/>
    <cellStyle name="百分比 4" xfId="128"/>
    <cellStyle name="百分比 4 2" xfId="310"/>
    <cellStyle name="百分比 4 3" xfId="491"/>
    <cellStyle name="百分比 5" xfId="129"/>
    <cellStyle name="百分比 5 2" xfId="130"/>
    <cellStyle name="百分比 5 2 2" xfId="312"/>
    <cellStyle name="百分比 5 2 3" xfId="484"/>
    <cellStyle name="百分比 5 3" xfId="311"/>
    <cellStyle name="百分比 5 4" xfId="367"/>
    <cellStyle name="百分比 5 4 2" xfId="555"/>
    <cellStyle name="百分比 6" xfId="131"/>
    <cellStyle name="百分比 6 2" xfId="313"/>
    <cellStyle name="百分比 6 3" xfId="476"/>
    <cellStyle name="百分比 7" xfId="132"/>
    <cellStyle name="百分比 7 2" xfId="314"/>
    <cellStyle name="百分比 7 3" xfId="366"/>
    <cellStyle name="百分比 8" xfId="133"/>
    <cellStyle name="百分比 8 2" xfId="315"/>
    <cellStyle name="百分比 8 3" xfId="375"/>
    <cellStyle name="百分比 8 4" xfId="556"/>
    <cellStyle name="百分比 9" xfId="487"/>
    <cellStyle name="标题" xfId="1" builtinId="15" customBuiltin="1"/>
    <cellStyle name="标题 1" xfId="2" builtinId="16" customBuiltin="1"/>
    <cellStyle name="标题 1 2" xfId="134"/>
    <cellStyle name="标题 1 2 2" xfId="383"/>
    <cellStyle name="标题 1 3" xfId="135"/>
    <cellStyle name="标题 1 3 2" xfId="457"/>
    <cellStyle name="标题 1 4" xfId="136"/>
    <cellStyle name="标题 1 4 2" xfId="418"/>
    <cellStyle name="标题 2" xfId="3" builtinId="17" customBuiltin="1"/>
    <cellStyle name="标题 2 2" xfId="137"/>
    <cellStyle name="标题 2 2 2" xfId="509"/>
    <cellStyle name="标题 2 3" xfId="138"/>
    <cellStyle name="标题 2 3 2" xfId="494"/>
    <cellStyle name="标题 2 4" xfId="139"/>
    <cellStyle name="标题 2 4 2" xfId="463"/>
    <cellStyle name="标题 3" xfId="4" builtinId="18" customBuiltin="1"/>
    <cellStyle name="标题 3 2" xfId="140"/>
    <cellStyle name="标题 3 2 2" xfId="531"/>
    <cellStyle name="标题 3 3" xfId="141"/>
    <cellStyle name="标题 3 3 2" xfId="461"/>
    <cellStyle name="标题 3 4" xfId="142"/>
    <cellStyle name="标题 3 4 2" xfId="382"/>
    <cellStyle name="标题 4" xfId="5" builtinId="19" customBuiltin="1"/>
    <cellStyle name="标题 4 2" xfId="143"/>
    <cellStyle name="标题 4 2 2" xfId="495"/>
    <cellStyle name="标题 4 3" xfId="144"/>
    <cellStyle name="标题 4 3 2" xfId="414"/>
    <cellStyle name="标题 4 4" xfId="145"/>
    <cellStyle name="标题 4 4 2" xfId="532"/>
    <cellStyle name="标题 5" xfId="146"/>
    <cellStyle name="标题 5 2" xfId="147"/>
    <cellStyle name="标题 5 2 2" xfId="429"/>
    <cellStyle name="标题 5 2 3" xfId="452"/>
    <cellStyle name="标题 5 2 4" xfId="439"/>
    <cellStyle name="标题 5 3" xfId="428"/>
    <cellStyle name="标题 5 4" xfId="472"/>
    <cellStyle name="标题 5 5" xfId="374"/>
    <cellStyle name="标题 6" xfId="148"/>
    <cellStyle name="标题 7" xfId="426"/>
    <cellStyle name="表标题" xfId="149"/>
    <cellStyle name="表标题 2" xfId="150"/>
    <cellStyle name="表标题 2 2" xfId="419"/>
    <cellStyle name="表标题 3" xfId="424"/>
    <cellStyle name="差" xfId="7" builtinId="27" customBuiltin="1"/>
    <cellStyle name="差 2" xfId="151"/>
    <cellStyle name="差 2 2" xfId="508"/>
    <cellStyle name="差 3" xfId="152"/>
    <cellStyle name="差 3 2" xfId="460"/>
    <cellStyle name="差 4" xfId="153"/>
    <cellStyle name="差 4 2" xfId="533"/>
    <cellStyle name="差_2015年度正常经费预算表" xfId="154"/>
    <cellStyle name="差_2015年度正常经费预算表 2" xfId="407"/>
    <cellStyle name="差_2016年社会保险基金预算_合并" xfId="155"/>
    <cellStyle name="差_2016年社会保险基金预算_合并 2" xfId="510"/>
    <cellStyle name="差_2016年预算报人大编报表（2015收支）" xfId="316"/>
    <cellStyle name="差_2016年预算报人大编报表（2016收支）" xfId="156"/>
    <cellStyle name="差_2016年预算报人大编报表（2016收支） 2" xfId="534"/>
    <cellStyle name="差_2016年预算全县汇总" xfId="157"/>
    <cellStyle name="差_2016年预算全县汇总 - 副本" xfId="158"/>
    <cellStyle name="差_2016年预算全县汇总 - 副本 2" xfId="497"/>
    <cellStyle name="差_2016年预算全县汇总 2" xfId="386"/>
    <cellStyle name="差_基本支出经济分类" xfId="159"/>
    <cellStyle name="差_基本支出经济分类 2" xfId="359"/>
    <cellStyle name="差_预算支出（经济分类）" xfId="160"/>
    <cellStyle name="差_预算支出（经济分类） 2" xfId="486"/>
    <cellStyle name="常规" xfId="0" builtinId="0"/>
    <cellStyle name="常规 10" xfId="161"/>
    <cellStyle name="常规 10 2" xfId="317"/>
    <cellStyle name="常规 10 3" xfId="454"/>
    <cellStyle name="常规 10 4" xfId="349"/>
    <cellStyle name="常规 11" xfId="162"/>
    <cellStyle name="常规 11 2" xfId="318"/>
    <cellStyle name="常规 11 3" xfId="444"/>
    <cellStyle name="常规 12" xfId="163"/>
    <cellStyle name="常规 12 2" xfId="319"/>
    <cellStyle name="常规 12 2 2" xfId="557"/>
    <cellStyle name="常规 12 3" xfId="473"/>
    <cellStyle name="常规 12 4" xfId="409"/>
    <cellStyle name="常规 13" xfId="164"/>
    <cellStyle name="常规 13 2" xfId="355"/>
    <cellStyle name="常规 13 3" xfId="356"/>
    <cellStyle name="常规 13 4" xfId="505"/>
    <cellStyle name="常规 14" xfId="262"/>
    <cellStyle name="常规 14 2" xfId="431"/>
    <cellStyle name="常规 14 3" xfId="570"/>
    <cellStyle name="常规 15" xfId="165"/>
    <cellStyle name="常规 15 2" xfId="320"/>
    <cellStyle name="常规 15 3" xfId="450"/>
    <cellStyle name="常规 15 4" xfId="516"/>
    <cellStyle name="常规 16" xfId="264"/>
    <cellStyle name="常规 16 2" xfId="368"/>
    <cellStyle name="常规 17" xfId="321"/>
    <cellStyle name="常规 17 2" xfId="559"/>
    <cellStyle name="常规 17 2 2 2" xfId="567"/>
    <cellStyle name="常规 17 3" xfId="560"/>
    <cellStyle name="常规 17 3 2" xfId="568"/>
    <cellStyle name="常规 17 4" xfId="558"/>
    <cellStyle name="常规 18" xfId="41"/>
    <cellStyle name="常规 19" xfId="526"/>
    <cellStyle name="常规 19 2" xfId="569"/>
    <cellStyle name="常规 2" xfId="42"/>
    <cellStyle name="常规 2 10" xfId="467"/>
    <cellStyle name="常规 2 11" xfId="527"/>
    <cellStyle name="常规 2 2" xfId="166"/>
    <cellStyle name="常规 2 2 2" xfId="167"/>
    <cellStyle name="常规 2 2 2 2" xfId="324"/>
    <cellStyle name="常规 2 2 2 3" xfId="416"/>
    <cellStyle name="常规 2 2 2 6" xfId="168"/>
    <cellStyle name="常规 2 2 2 6 2" xfId="325"/>
    <cellStyle name="常规 2 2 2 6 3" xfId="348"/>
    <cellStyle name="常规 2 2 3" xfId="323"/>
    <cellStyle name="常规 2 2 4" xfId="455"/>
    <cellStyle name="常规 2 2 5" xfId="537"/>
    <cellStyle name="常规 2 2_2016年预算全县汇总" xfId="169"/>
    <cellStyle name="常规 2 3" xfId="170"/>
    <cellStyle name="常规 2 3 2" xfId="326"/>
    <cellStyle name="常规 2 3 3" xfId="538"/>
    <cellStyle name="常规 2 4" xfId="171"/>
    <cellStyle name="常规 2 4 2" xfId="327"/>
    <cellStyle name="常规 2 4 3" xfId="536"/>
    <cellStyle name="常规 2 5" xfId="172"/>
    <cellStyle name="常规 2 5 2" xfId="328"/>
    <cellStyle name="常规 2 5 3" xfId="395"/>
    <cellStyle name="常规 2 6" xfId="329"/>
    <cellStyle name="常规 2 7" xfId="322"/>
    <cellStyle name="常规 2 7 2" xfId="447"/>
    <cellStyle name="常规 2 8" xfId="446"/>
    <cellStyle name="常规 2 9" xfId="448"/>
    <cellStyle name="常规 2_2016年预算汇总数(1)" xfId="173"/>
    <cellStyle name="常规 3" xfId="174"/>
    <cellStyle name="常规 3 2" xfId="330"/>
    <cellStyle name="常规 3 2 2" xfId="561"/>
    <cellStyle name="常规 3 3" xfId="456"/>
    <cellStyle name="常规 3 4" xfId="539"/>
    <cellStyle name="常规 4" xfId="175"/>
    <cellStyle name="常规 4 2" xfId="331"/>
    <cellStyle name="常规 4 2 2 2 5" xfId="562"/>
    <cellStyle name="常规 4 3" xfId="528"/>
    <cellStyle name="常规 4 3 2" xfId="563"/>
    <cellStyle name="常规 5" xfId="176"/>
    <cellStyle name="常规 5 2" xfId="332"/>
    <cellStyle name="常规 5 3" xfId="469"/>
    <cellStyle name="常规 5 4" xfId="441"/>
    <cellStyle name="常规 6" xfId="177"/>
    <cellStyle name="常规 6 2" xfId="178"/>
    <cellStyle name="常规 6 2 2" xfId="334"/>
    <cellStyle name="常规 6 2 3" xfId="479"/>
    <cellStyle name="常规 6 3" xfId="333"/>
    <cellStyle name="常规 6 4" xfId="540"/>
    <cellStyle name="常规 6_2016年预算全县汇总" xfId="179"/>
    <cellStyle name="常规 7" xfId="180"/>
    <cellStyle name="常规 7 2" xfId="335"/>
    <cellStyle name="常规 7 3" xfId="541"/>
    <cellStyle name="常规 8" xfId="181"/>
    <cellStyle name="常规 8 2" xfId="336"/>
    <cellStyle name="常规 8 3" xfId="535"/>
    <cellStyle name="常规 9" xfId="182"/>
    <cellStyle name="常规 9 2" xfId="337"/>
    <cellStyle name="常规 9 3" xfId="515"/>
    <cellStyle name="常规_2015年度正常经费预算表" xfId="565"/>
    <cellStyle name="常规_Book2" xfId="566"/>
    <cellStyle name="常规_泰宁县07年决算报告上报表" xfId="564"/>
    <cellStyle name="超级链接" xfId="183"/>
    <cellStyle name="超级链接 2" xfId="184"/>
    <cellStyle name="超级链接 2 2" xfId="339"/>
    <cellStyle name="超级链接 2 3" xfId="465"/>
    <cellStyle name="超级链接 3" xfId="338"/>
    <cellStyle name="超级链接 4" xfId="542"/>
    <cellStyle name="好" xfId="6" builtinId="26" customBuiltin="1"/>
    <cellStyle name="好 2" xfId="185"/>
    <cellStyle name="好 2 2" xfId="543"/>
    <cellStyle name="好 3" xfId="186"/>
    <cellStyle name="好 3 2" xfId="350"/>
    <cellStyle name="好 4" xfId="187"/>
    <cellStyle name="好 4 2" xfId="433"/>
    <cellStyle name="好_2015年度正常经费预算表" xfId="188"/>
    <cellStyle name="好_2015年度正常经费预算表 2" xfId="545"/>
    <cellStyle name="好_2016年社会保险基金预算_合并" xfId="189"/>
    <cellStyle name="好_2016年社会保险基金预算_合并 2" xfId="544"/>
    <cellStyle name="好_2016年预算报人大编报表（2015收支）" xfId="340"/>
    <cellStyle name="好_2016年预算报人大编报表（2016收支）" xfId="190"/>
    <cellStyle name="好_2016年预算报人大编报表（2016收支） 2" xfId="394"/>
    <cellStyle name="好_2016年预算全县汇总" xfId="191"/>
    <cellStyle name="好_2016年预算全县汇总 - 副本" xfId="192"/>
    <cellStyle name="好_2016年预算全县汇总 - 副本 2" xfId="546"/>
    <cellStyle name="好_2016年预算全县汇总 2" xfId="478"/>
    <cellStyle name="好_基本支出经济分类" xfId="193"/>
    <cellStyle name="好_基本支出经济分类 2" xfId="408"/>
    <cellStyle name="好_预算支出（经济分类）" xfId="194"/>
    <cellStyle name="好_预算支出（经济分类） 2" xfId="547"/>
    <cellStyle name="后继超级链接" xfId="195"/>
    <cellStyle name="后继超级链接 2" xfId="196"/>
    <cellStyle name="后继超级链接 2 2" xfId="342"/>
    <cellStyle name="后继超级链接 2 3" xfId="471"/>
    <cellStyle name="后继超级链接 3" xfId="341"/>
    <cellStyle name="后继超级链接 4" xfId="422"/>
    <cellStyle name="汇总" xfId="16" builtinId="25" customBuiltin="1"/>
    <cellStyle name="汇总 2" xfId="197"/>
    <cellStyle name="汇总 2 2" xfId="475"/>
    <cellStyle name="汇总 3" xfId="198"/>
    <cellStyle name="汇总 3 2" xfId="548"/>
    <cellStyle name="汇总 4" xfId="199"/>
    <cellStyle name="汇总 4 2" xfId="507"/>
    <cellStyle name="计算" xfId="11" builtinId="22" customBuiltin="1"/>
    <cellStyle name="计算 2" xfId="200"/>
    <cellStyle name="计算 2 2" xfId="504"/>
    <cellStyle name="计算 3" xfId="201"/>
    <cellStyle name="计算 3 2" xfId="453"/>
    <cellStyle name="计算 4" xfId="202"/>
    <cellStyle name="计算 4 2" xfId="490"/>
    <cellStyle name="检查单元格" xfId="13" builtinId="23" customBuiltin="1"/>
    <cellStyle name="检查单元格 2" xfId="203"/>
    <cellStyle name="检查单元格 2 2" xfId="553"/>
    <cellStyle name="检查单元格 3" xfId="204"/>
    <cellStyle name="检查单元格 3 2" xfId="372"/>
    <cellStyle name="检查单元格 4" xfId="205"/>
    <cellStyle name="检查单元格 4 2" xfId="363"/>
    <cellStyle name="解释性文本" xfId="15" builtinId="53" customBuiltin="1"/>
    <cellStyle name="解释性文本 2" xfId="206"/>
    <cellStyle name="解释性文本 2 2" xfId="481"/>
    <cellStyle name="解释性文本 3" xfId="207"/>
    <cellStyle name="解释性文本 3 2" xfId="459"/>
    <cellStyle name="解释性文本 4" xfId="208"/>
    <cellStyle name="解释性文本 4 2" xfId="391"/>
    <cellStyle name="警告文本" xfId="14" builtinId="11" customBuiltin="1"/>
    <cellStyle name="警告文本 2" xfId="209"/>
    <cellStyle name="警告文本 2 2" xfId="462"/>
    <cellStyle name="警告文本 3" xfId="210"/>
    <cellStyle name="警告文本 3 2" xfId="436"/>
    <cellStyle name="警告文本 4" xfId="211"/>
    <cellStyle name="警告文本 4 2" xfId="390"/>
    <cellStyle name="链接单元格" xfId="12" builtinId="24" customBuiltin="1"/>
    <cellStyle name="链接单元格 2" xfId="212"/>
    <cellStyle name="链接单元格 2 2" xfId="506"/>
    <cellStyle name="链接单元格 3" xfId="213"/>
    <cellStyle name="链接单元格 3 2" xfId="550"/>
    <cellStyle name="链接单元格 4" xfId="214"/>
    <cellStyle name="链接单元格 4 2" xfId="549"/>
    <cellStyle name="霓付 [0]_laroux" xfId="215"/>
    <cellStyle name="霓付_laroux" xfId="216"/>
    <cellStyle name="烹拳 [0]_laroux" xfId="217"/>
    <cellStyle name="烹拳_laroux" xfId="218"/>
    <cellStyle name="普通_97-917" xfId="219"/>
    <cellStyle name="千分位[0]_BT (2)" xfId="220"/>
    <cellStyle name="千分位_97-917" xfId="221"/>
    <cellStyle name="千位[0]_，" xfId="222"/>
    <cellStyle name="千位_，" xfId="223"/>
    <cellStyle name="千位分隔 2" xfId="224"/>
    <cellStyle name="千位分隔 2 2" xfId="343"/>
    <cellStyle name="千位分隔 2 3" xfId="413"/>
    <cellStyle name="千位分隔 3" xfId="263"/>
    <cellStyle name="千位分隔 4" xfId="398"/>
    <cellStyle name="钎霖_laroux" xfId="225"/>
    <cellStyle name="强调文字颜色 1" xfId="17" builtinId="29" customBuiltin="1"/>
    <cellStyle name="强调文字颜色 1 2" xfId="226"/>
    <cellStyle name="强调文字颜色 1 2 2" xfId="360"/>
    <cellStyle name="强调文字颜色 1 3" xfId="227"/>
    <cellStyle name="强调文字颜色 1 3 2" xfId="552"/>
    <cellStyle name="强调文字颜色 1 4" xfId="228"/>
    <cellStyle name="强调文字颜色 1 4 2" xfId="551"/>
    <cellStyle name="强调文字颜色 2" xfId="21" builtinId="33" customBuiltin="1"/>
    <cellStyle name="强调文字颜色 2 2" xfId="229"/>
    <cellStyle name="强调文字颜色 2 2 2" xfId="443"/>
    <cellStyle name="强调文字颜色 2 3" xfId="230"/>
    <cellStyle name="强调文字颜色 2 3 2" xfId="480"/>
    <cellStyle name="强调文字颜色 2 4" xfId="231"/>
    <cellStyle name="强调文字颜色 2 4 2" xfId="513"/>
    <cellStyle name="强调文字颜色 3" xfId="25" builtinId="37" customBuiltin="1"/>
    <cellStyle name="强调文字颜色 3 2" xfId="232"/>
    <cellStyle name="强调文字颜色 3 2 2" xfId="474"/>
    <cellStyle name="强调文字颜色 3 3" xfId="233"/>
    <cellStyle name="强调文字颜色 3 3 2" xfId="512"/>
    <cellStyle name="强调文字颜色 3 4" xfId="234"/>
    <cellStyle name="强调文字颜色 3 4 2" xfId="492"/>
    <cellStyle name="强调文字颜色 4" xfId="29" builtinId="41" customBuiltin="1"/>
    <cellStyle name="强调文字颜色 4 2" xfId="235"/>
    <cellStyle name="强调文字颜色 4 2 2" xfId="370"/>
    <cellStyle name="强调文字颜色 4 3" xfId="236"/>
    <cellStyle name="强调文字颜色 4 3 2" xfId="511"/>
    <cellStyle name="强调文字颜色 4 4" xfId="237"/>
    <cellStyle name="强调文字颜色 4 4 2" xfId="378"/>
    <cellStyle name="强调文字颜色 5" xfId="33" builtinId="45" customBuiltin="1"/>
    <cellStyle name="强调文字颜色 5 2" xfId="238"/>
    <cellStyle name="强调文字颜色 5 2 2" xfId="421"/>
    <cellStyle name="强调文字颜色 5 3" xfId="239"/>
    <cellStyle name="强调文字颜色 5 3 2" xfId="412"/>
    <cellStyle name="强调文字颜色 5 4" xfId="240"/>
    <cellStyle name="强调文字颜色 5 4 2" xfId="361"/>
    <cellStyle name="强调文字颜色 6" xfId="37" builtinId="49" customBuiltin="1"/>
    <cellStyle name="强调文字颜色 6 2" xfId="241"/>
    <cellStyle name="强调文字颜色 6 2 2" xfId="470"/>
    <cellStyle name="强调文字颜色 6 3" xfId="242"/>
    <cellStyle name="强调文字颜色 6 3 2" xfId="389"/>
    <cellStyle name="强调文字颜色 6 4" xfId="243"/>
    <cellStyle name="强调文字颜色 6 4 2" xfId="503"/>
    <cellStyle name="适中" xfId="8" builtinId="28" customBuiltin="1"/>
    <cellStyle name="适中 2" xfId="244"/>
    <cellStyle name="适中 2 2" xfId="397"/>
    <cellStyle name="适中 3" xfId="245"/>
    <cellStyle name="适中 3 2" xfId="502"/>
    <cellStyle name="适中 4" xfId="246"/>
    <cellStyle name="适中 4 2" xfId="388"/>
    <cellStyle name="输出" xfId="10" builtinId="21" customBuiltin="1"/>
    <cellStyle name="输出 2" xfId="247"/>
    <cellStyle name="输出 2 2" xfId="387"/>
    <cellStyle name="输出 3" xfId="248"/>
    <cellStyle name="输出 3 2" xfId="377"/>
    <cellStyle name="输出 4" xfId="249"/>
    <cellStyle name="输出 4 2" xfId="501"/>
    <cellStyle name="输入" xfId="9" builtinId="20" customBuiltin="1"/>
    <cellStyle name="输入 2" xfId="250"/>
    <cellStyle name="输入 2 2" xfId="411"/>
    <cellStyle name="输入 3" xfId="251"/>
    <cellStyle name="输入 3 2" xfId="371"/>
    <cellStyle name="输入 4" xfId="252"/>
    <cellStyle name="输入 4 2" xfId="432"/>
    <cellStyle name="数字" xfId="253"/>
    <cellStyle name="数字 2" xfId="254"/>
    <cellStyle name="数字 2 2" xfId="430"/>
    <cellStyle name="数字 3" xfId="417"/>
    <cellStyle name="未定义" xfId="255"/>
    <cellStyle name="小数" xfId="256"/>
    <cellStyle name="小数 2" xfId="257"/>
    <cellStyle name="小数 2 2" xfId="406"/>
    <cellStyle name="小数 3" xfId="351"/>
    <cellStyle name="样式 1" xfId="258"/>
    <cellStyle name="注释 2" xfId="259"/>
    <cellStyle name="注释 2 2" xfId="344"/>
    <cellStyle name="注释 2 2 2" xfId="369"/>
    <cellStyle name="注释 2 3" xfId="373"/>
    <cellStyle name="注释 3" xfId="260"/>
    <cellStyle name="注释 3 2" xfId="345"/>
    <cellStyle name="注释 3 3" xfId="466"/>
    <cellStyle name="注释 4" xfId="261"/>
    <cellStyle name="注释 4 2" xfId="346"/>
    <cellStyle name="注释 4 3" xfId="40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9"/>
  <sheetViews>
    <sheetView workbookViewId="0">
      <selection activeCell="B7" sqref="B7"/>
    </sheetView>
  </sheetViews>
  <sheetFormatPr defaultRowHeight="14.25"/>
  <sheetData>
    <row r="2" spans="1:9">
      <c r="A2" s="71" t="s">
        <v>0</v>
      </c>
      <c r="B2" s="71"/>
    </row>
    <row r="3" spans="1:9">
      <c r="A3" s="71" t="s">
        <v>2</v>
      </c>
      <c r="B3" s="71"/>
    </row>
    <row r="4" spans="1:9">
      <c r="A4" s="72" t="s">
        <v>108</v>
      </c>
      <c r="B4" s="72"/>
    </row>
    <row r="15" spans="1:9" ht="31.5">
      <c r="A15" s="73" t="s">
        <v>65</v>
      </c>
      <c r="B15" s="73"/>
      <c r="C15" s="73"/>
      <c r="D15" s="73"/>
      <c r="E15" s="73"/>
      <c r="F15" s="73"/>
      <c r="G15" s="73"/>
      <c r="H15" s="73"/>
      <c r="I15" s="73"/>
    </row>
    <row r="38" spans="1:9" ht="21">
      <c r="A38" s="75" t="s">
        <v>1</v>
      </c>
      <c r="B38" s="75"/>
      <c r="C38" s="75"/>
      <c r="D38" s="75"/>
      <c r="E38" s="75"/>
      <c r="F38" s="75"/>
      <c r="G38" s="75"/>
      <c r="H38" s="75"/>
      <c r="I38" s="75"/>
    </row>
    <row r="39" spans="1:9" ht="21">
      <c r="A39" s="74" t="s">
        <v>66</v>
      </c>
      <c r="B39" s="74"/>
      <c r="C39" s="74"/>
      <c r="D39" s="74"/>
      <c r="E39" s="74"/>
      <c r="F39" s="74"/>
      <c r="G39" s="74"/>
      <c r="H39" s="74"/>
      <c r="I39" s="74"/>
    </row>
  </sheetData>
  <mergeCells count="6">
    <mergeCell ref="A2:B2"/>
    <mergeCell ref="A3:B3"/>
    <mergeCell ref="A4:B4"/>
    <mergeCell ref="A15:I15"/>
    <mergeCell ref="A39:I39"/>
    <mergeCell ref="A38:I38"/>
  </mergeCells>
  <phoneticPr fontId="6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D22" sqref="D22"/>
    </sheetView>
  </sheetViews>
  <sheetFormatPr defaultRowHeight="14.25"/>
  <cols>
    <col min="1" max="1" width="31.625" customWidth="1"/>
    <col min="2" max="2" width="12.75" customWidth="1"/>
    <col min="3" max="3" width="15.625" customWidth="1"/>
    <col min="4" max="4" width="16.75" customWidth="1"/>
  </cols>
  <sheetData>
    <row r="1" spans="1:4" ht="39.75" customHeight="1">
      <c r="A1" s="80" t="s">
        <v>67</v>
      </c>
      <c r="B1" s="80"/>
      <c r="C1" s="80"/>
      <c r="D1" s="80"/>
    </row>
    <row r="2" spans="1:4">
      <c r="A2" s="7" t="s">
        <v>9</v>
      </c>
      <c r="B2" s="2"/>
      <c r="C2" s="2"/>
      <c r="D2" s="9" t="s">
        <v>7</v>
      </c>
    </row>
    <row r="3" spans="1:4" ht="20.25" customHeight="1">
      <c r="A3" s="81" t="s">
        <v>41</v>
      </c>
      <c r="B3" s="76" t="s">
        <v>68</v>
      </c>
      <c r="C3" s="78" t="s">
        <v>5</v>
      </c>
      <c r="D3" s="79"/>
    </row>
    <row r="4" spans="1:4" ht="24" customHeight="1">
      <c r="A4" s="82"/>
      <c r="B4" s="77"/>
      <c r="C4" s="13" t="s">
        <v>20</v>
      </c>
      <c r="D4" s="4" t="s">
        <v>6</v>
      </c>
    </row>
    <row r="5" spans="1:4" s="59" customFormat="1" ht="20.25" customHeight="1">
      <c r="A5" s="49" t="s">
        <v>69</v>
      </c>
      <c r="B5" s="60">
        <v>66643</v>
      </c>
      <c r="C5" s="55">
        <v>6466</v>
      </c>
      <c r="D5" s="56">
        <v>73109</v>
      </c>
    </row>
    <row r="6" spans="1:4" s="59" customFormat="1" ht="20.25" customHeight="1">
      <c r="A6" s="50" t="s">
        <v>70</v>
      </c>
      <c r="B6" s="60">
        <v>51829</v>
      </c>
      <c r="C6" s="56">
        <v>-6496</v>
      </c>
      <c r="D6" s="56">
        <v>45333</v>
      </c>
    </row>
    <row r="7" spans="1:4" s="12" customFormat="1" ht="20.25" customHeight="1">
      <c r="A7" s="51" t="s">
        <v>71</v>
      </c>
      <c r="B7" s="57">
        <v>17087</v>
      </c>
      <c r="C7" s="54">
        <v>152</v>
      </c>
      <c r="D7" s="54">
        <v>17239</v>
      </c>
    </row>
    <row r="8" spans="1:4" s="12" customFormat="1" ht="20.25" customHeight="1">
      <c r="A8" s="51" t="s">
        <v>72</v>
      </c>
      <c r="B8" s="57">
        <v>7282</v>
      </c>
      <c r="C8" s="54">
        <v>779</v>
      </c>
      <c r="D8" s="54">
        <v>8061</v>
      </c>
    </row>
    <row r="9" spans="1:4" s="12" customFormat="1" ht="20.25" customHeight="1">
      <c r="A9" s="51" t="s">
        <v>73</v>
      </c>
      <c r="B9" s="57">
        <v>10238</v>
      </c>
      <c r="C9" s="52">
        <v>-5957</v>
      </c>
      <c r="D9" s="52">
        <v>4281</v>
      </c>
    </row>
    <row r="10" spans="1:4" s="12" customFormat="1" ht="20.25" customHeight="1">
      <c r="A10" s="51" t="s">
        <v>42</v>
      </c>
      <c r="B10" s="57">
        <v>623</v>
      </c>
      <c r="C10" s="52">
        <v>-64</v>
      </c>
      <c r="D10" s="52">
        <v>559</v>
      </c>
    </row>
    <row r="11" spans="1:4" s="12" customFormat="1" ht="20.25" customHeight="1">
      <c r="A11" s="51" t="s">
        <v>43</v>
      </c>
      <c r="B11" s="57">
        <v>1415</v>
      </c>
      <c r="C11" s="52">
        <v>197</v>
      </c>
      <c r="D11" s="52">
        <v>1612</v>
      </c>
    </row>
    <row r="12" spans="1:4" s="12" customFormat="1" ht="20.25" customHeight="1">
      <c r="A12" s="51" t="s">
        <v>44</v>
      </c>
      <c r="B12" s="57">
        <v>1676</v>
      </c>
      <c r="C12" s="52">
        <v>53</v>
      </c>
      <c r="D12" s="52">
        <v>1729</v>
      </c>
    </row>
    <row r="13" spans="1:4" s="12" customFormat="1" ht="20.25" customHeight="1">
      <c r="A13" s="51" t="s">
        <v>45</v>
      </c>
      <c r="B13" s="57">
        <v>480</v>
      </c>
      <c r="C13" s="52">
        <v>-10</v>
      </c>
      <c r="D13" s="52">
        <v>470</v>
      </c>
    </row>
    <row r="14" spans="1:4" s="12" customFormat="1" ht="20.25" customHeight="1">
      <c r="A14" s="51" t="s">
        <v>46</v>
      </c>
      <c r="B14" s="57">
        <v>1241</v>
      </c>
      <c r="C14" s="52">
        <v>70</v>
      </c>
      <c r="D14" s="52">
        <v>1311</v>
      </c>
    </row>
    <row r="15" spans="1:4" s="12" customFormat="1" ht="20.25" customHeight="1">
      <c r="A15" s="51" t="s">
        <v>47</v>
      </c>
      <c r="B15" s="57">
        <v>4906</v>
      </c>
      <c r="C15" s="52">
        <v>-868</v>
      </c>
      <c r="D15" s="52">
        <v>4038</v>
      </c>
    </row>
    <row r="16" spans="1:4" s="12" customFormat="1" ht="20.25" customHeight="1">
      <c r="A16" s="51" t="s">
        <v>48</v>
      </c>
      <c r="B16" s="57">
        <v>733</v>
      </c>
      <c r="C16" s="52">
        <v>1135</v>
      </c>
      <c r="D16" s="52">
        <v>1868</v>
      </c>
    </row>
    <row r="17" spans="1:4" s="12" customFormat="1" ht="20.25" customHeight="1">
      <c r="A17" s="51" t="s">
        <v>49</v>
      </c>
      <c r="B17" s="57">
        <v>1072</v>
      </c>
      <c r="C17" s="52">
        <v>-1559</v>
      </c>
      <c r="D17" s="52">
        <v>-487</v>
      </c>
    </row>
    <row r="18" spans="1:4" s="12" customFormat="1" ht="20.25" customHeight="1">
      <c r="A18" s="51" t="s">
        <v>50</v>
      </c>
      <c r="B18" s="57">
        <v>2674</v>
      </c>
      <c r="C18" s="52">
        <v>-512</v>
      </c>
      <c r="D18" s="52">
        <v>2162</v>
      </c>
    </row>
    <row r="19" spans="1:4" s="12" customFormat="1" ht="20.25" customHeight="1">
      <c r="A19" s="51" t="s">
        <v>51</v>
      </c>
      <c r="B19" s="57">
        <v>2200</v>
      </c>
      <c r="C19" s="52">
        <v>20</v>
      </c>
      <c r="D19" s="52">
        <v>2220</v>
      </c>
    </row>
    <row r="20" spans="1:4" s="12" customFormat="1" ht="20.25" customHeight="1">
      <c r="A20" s="51" t="s">
        <v>74</v>
      </c>
      <c r="B20" s="57">
        <v>202</v>
      </c>
      <c r="C20" s="52">
        <v>38</v>
      </c>
      <c r="D20" s="52">
        <v>240</v>
      </c>
    </row>
    <row r="21" spans="1:4" s="12" customFormat="1" ht="20.25" customHeight="1">
      <c r="A21" s="53" t="s">
        <v>75</v>
      </c>
      <c r="B21" s="57"/>
      <c r="C21" s="54">
        <v>30</v>
      </c>
      <c r="D21" s="54">
        <v>30</v>
      </c>
    </row>
    <row r="22" spans="1:4" s="59" customFormat="1" ht="20.25" customHeight="1">
      <c r="A22" s="50" t="s">
        <v>76</v>
      </c>
      <c r="B22" s="58">
        <v>14814</v>
      </c>
      <c r="C22" s="41">
        <v>12962</v>
      </c>
      <c r="D22" s="41">
        <v>27776</v>
      </c>
    </row>
    <row r="23" spans="1:4" s="12" customFormat="1" ht="20.25" customHeight="1">
      <c r="A23" s="51" t="s">
        <v>52</v>
      </c>
      <c r="B23" s="57">
        <v>5306</v>
      </c>
      <c r="C23" s="52">
        <v>-355</v>
      </c>
      <c r="D23" s="52">
        <v>4951</v>
      </c>
    </row>
    <row r="24" spans="1:4" s="12" customFormat="1" ht="20.25" customHeight="1">
      <c r="A24" s="51" t="s">
        <v>53</v>
      </c>
      <c r="B24" s="57">
        <v>2003</v>
      </c>
      <c r="C24" s="52">
        <v>530</v>
      </c>
      <c r="D24" s="52">
        <v>2533</v>
      </c>
    </row>
    <row r="25" spans="1:4" s="12" customFormat="1" ht="20.25" customHeight="1">
      <c r="A25" s="51" t="s">
        <v>54</v>
      </c>
      <c r="B25" s="57">
        <v>1135</v>
      </c>
      <c r="C25" s="52">
        <v>5156</v>
      </c>
      <c r="D25" s="52">
        <v>6291</v>
      </c>
    </row>
    <row r="26" spans="1:4" s="12" customFormat="1" ht="20.25" customHeight="1">
      <c r="A26" s="51" t="s">
        <v>55</v>
      </c>
      <c r="B26" s="57">
        <v>1020</v>
      </c>
      <c r="C26" s="52">
        <v>6713</v>
      </c>
      <c r="D26" s="52">
        <v>7733</v>
      </c>
    </row>
    <row r="27" spans="1:4" s="12" customFormat="1" ht="20.25" customHeight="1">
      <c r="A27" s="51" t="s">
        <v>56</v>
      </c>
      <c r="B27" s="57">
        <v>4235</v>
      </c>
      <c r="C27" s="52">
        <v>696</v>
      </c>
      <c r="D27" s="52">
        <v>4931</v>
      </c>
    </row>
    <row r="28" spans="1:4" s="12" customFormat="1" ht="20.25" customHeight="1">
      <c r="A28" s="51" t="s">
        <v>77</v>
      </c>
      <c r="B28" s="57">
        <v>8</v>
      </c>
      <c r="C28" s="52">
        <v>22</v>
      </c>
      <c r="D28" s="52">
        <v>30</v>
      </c>
    </row>
    <row r="29" spans="1:4" s="12" customFormat="1" ht="20.25" customHeight="1">
      <c r="A29" s="51" t="s">
        <v>57</v>
      </c>
      <c r="B29" s="57">
        <v>704</v>
      </c>
      <c r="C29" s="52">
        <v>225</v>
      </c>
      <c r="D29" s="52">
        <v>929</v>
      </c>
    </row>
    <row r="30" spans="1:4" s="12" customFormat="1" ht="20.25" customHeight="1">
      <c r="A30" s="51" t="s">
        <v>58</v>
      </c>
      <c r="B30" s="57">
        <v>403</v>
      </c>
      <c r="C30" s="52">
        <v>-25</v>
      </c>
      <c r="D30" s="52">
        <v>378</v>
      </c>
    </row>
  </sheetData>
  <mergeCells count="4">
    <mergeCell ref="B3:B4"/>
    <mergeCell ref="C3:D3"/>
    <mergeCell ref="A1:D1"/>
    <mergeCell ref="A3:A4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&amp;C&amp;"-,常规"1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showZeros="0" workbookViewId="0">
      <selection activeCell="B30" sqref="B30"/>
    </sheetView>
  </sheetViews>
  <sheetFormatPr defaultRowHeight="14.25"/>
  <cols>
    <col min="1" max="1" width="27.125" customWidth="1"/>
    <col min="2" max="2" width="13.5" customWidth="1"/>
    <col min="3" max="3" width="13.25" customWidth="1"/>
    <col min="4" max="4" width="13.625" customWidth="1"/>
    <col min="5" max="5" width="12.625" customWidth="1"/>
  </cols>
  <sheetData>
    <row r="1" spans="1:5" ht="38.25" customHeight="1">
      <c r="A1" s="88" t="s">
        <v>78</v>
      </c>
      <c r="B1" s="88"/>
      <c r="C1" s="88"/>
      <c r="D1" s="88"/>
      <c r="E1" s="88"/>
    </row>
    <row r="2" spans="1:5">
      <c r="A2" s="9" t="s">
        <v>10</v>
      </c>
      <c r="B2" s="5"/>
      <c r="C2" s="5"/>
      <c r="D2" s="5"/>
      <c r="E2" s="9" t="s">
        <v>7</v>
      </c>
    </row>
    <row r="3" spans="1:5" ht="22.5" customHeight="1">
      <c r="A3" s="83" t="s">
        <v>3</v>
      </c>
      <c r="B3" s="84" t="s">
        <v>59</v>
      </c>
      <c r="C3" s="86" t="s">
        <v>60</v>
      </c>
      <c r="D3" s="87"/>
      <c r="E3" s="87"/>
    </row>
    <row r="4" spans="1:5" ht="30" customHeight="1">
      <c r="A4" s="83"/>
      <c r="B4" s="85"/>
      <c r="C4" s="43" t="s">
        <v>61</v>
      </c>
      <c r="D4" s="10" t="s">
        <v>62</v>
      </c>
      <c r="E4" s="10" t="s">
        <v>8</v>
      </c>
    </row>
    <row r="5" spans="1:5" ht="18" customHeight="1">
      <c r="A5" s="47" t="s">
        <v>4</v>
      </c>
      <c r="B5" s="11">
        <f>SUM(B6:B30)</f>
        <v>129916</v>
      </c>
      <c r="C5" s="11">
        <f>SUM(C6:C30)</f>
        <v>30339</v>
      </c>
      <c r="D5" s="11">
        <f>SUM(D6:D30)</f>
        <v>160255</v>
      </c>
      <c r="E5" s="6">
        <f>C5/B5*100</f>
        <v>23.352781797469131</v>
      </c>
    </row>
    <row r="6" spans="1:5" ht="18" customHeight="1">
      <c r="A6" s="1" t="s">
        <v>109</v>
      </c>
      <c r="B6" s="11">
        <v>13167</v>
      </c>
      <c r="C6" s="11">
        <v>9002</v>
      </c>
      <c r="D6" s="11">
        <v>22169</v>
      </c>
      <c r="E6" s="6">
        <f t="shared" ref="E6:E30" si="0">C6/B6*100</f>
        <v>68.367889420520996</v>
      </c>
    </row>
    <row r="7" spans="1:5" ht="18" customHeight="1">
      <c r="A7" s="1" t="s">
        <v>110</v>
      </c>
      <c r="B7" s="3">
        <v>0</v>
      </c>
      <c r="C7" s="11">
        <v>0</v>
      </c>
      <c r="D7" s="11">
        <v>0</v>
      </c>
      <c r="E7" s="6"/>
    </row>
    <row r="8" spans="1:5" ht="18" customHeight="1">
      <c r="A8" s="1" t="s">
        <v>111</v>
      </c>
      <c r="B8" s="11">
        <v>68</v>
      </c>
      <c r="C8" s="11">
        <v>136</v>
      </c>
      <c r="D8" s="11">
        <v>204</v>
      </c>
      <c r="E8" s="6">
        <f t="shared" si="0"/>
        <v>200</v>
      </c>
    </row>
    <row r="9" spans="1:5" ht="18" customHeight="1">
      <c r="A9" s="1" t="s">
        <v>79</v>
      </c>
      <c r="B9" s="11">
        <v>5405</v>
      </c>
      <c r="C9" s="11">
        <v>4151</v>
      </c>
      <c r="D9" s="11">
        <v>9556</v>
      </c>
      <c r="E9" s="6">
        <f t="shared" si="0"/>
        <v>76.79925994449583</v>
      </c>
    </row>
    <row r="10" spans="1:5" ht="18" customHeight="1">
      <c r="A10" s="1" t="s">
        <v>80</v>
      </c>
      <c r="B10" s="11">
        <v>23914</v>
      </c>
      <c r="C10" s="11">
        <v>17513</v>
      </c>
      <c r="D10" s="11">
        <v>41427</v>
      </c>
      <c r="E10" s="6">
        <f t="shared" si="0"/>
        <v>73.233252488082286</v>
      </c>
    </row>
    <row r="11" spans="1:5" ht="18" customHeight="1">
      <c r="A11" s="1" t="s">
        <v>81</v>
      </c>
      <c r="B11" s="11">
        <v>2780</v>
      </c>
      <c r="C11" s="11">
        <v>-1396</v>
      </c>
      <c r="D11" s="11">
        <v>1384</v>
      </c>
      <c r="E11" s="6">
        <f t="shared" si="0"/>
        <v>-50.215827338129493</v>
      </c>
    </row>
    <row r="12" spans="1:5" ht="18" customHeight="1">
      <c r="A12" s="1" t="s">
        <v>82</v>
      </c>
      <c r="B12" s="11">
        <v>6409</v>
      </c>
      <c r="C12" s="11">
        <v>-2269</v>
      </c>
      <c r="D12" s="11">
        <v>4140</v>
      </c>
      <c r="E12" s="6">
        <f t="shared" si="0"/>
        <v>-35.403339054454676</v>
      </c>
    </row>
    <row r="13" spans="1:5" ht="18" customHeight="1">
      <c r="A13" s="1" t="s">
        <v>83</v>
      </c>
      <c r="B13" s="11">
        <v>22439</v>
      </c>
      <c r="C13" s="11">
        <v>-911</v>
      </c>
      <c r="D13" s="11">
        <v>21528</v>
      </c>
      <c r="E13" s="6">
        <f t="shared" si="0"/>
        <v>-4.0598957172779535</v>
      </c>
    </row>
    <row r="14" spans="1:5" ht="18" customHeight="1">
      <c r="A14" s="1" t="s">
        <v>84</v>
      </c>
      <c r="B14" s="11">
        <v>12316</v>
      </c>
      <c r="C14" s="11">
        <v>3903</v>
      </c>
      <c r="D14" s="11">
        <v>16219</v>
      </c>
      <c r="E14" s="6">
        <f t="shared" si="0"/>
        <v>31.690483923351735</v>
      </c>
    </row>
    <row r="15" spans="1:5" ht="18" customHeight="1">
      <c r="A15" s="1" t="s">
        <v>85</v>
      </c>
      <c r="B15" s="11">
        <v>4535</v>
      </c>
      <c r="C15" s="11">
        <v>-2411</v>
      </c>
      <c r="D15" s="11">
        <v>2124</v>
      </c>
      <c r="E15" s="6">
        <f t="shared" si="0"/>
        <v>-53.164277839029772</v>
      </c>
    </row>
    <row r="16" spans="1:5" ht="18" customHeight="1">
      <c r="A16" s="1" t="s">
        <v>86</v>
      </c>
      <c r="B16" s="11">
        <v>4037</v>
      </c>
      <c r="C16" s="11">
        <v>2565</v>
      </c>
      <c r="D16" s="11">
        <v>6602</v>
      </c>
      <c r="E16" s="6">
        <f t="shared" si="0"/>
        <v>63.537280158533562</v>
      </c>
    </row>
    <row r="17" spans="1:5" ht="18" customHeight="1">
      <c r="A17" s="1" t="s">
        <v>87</v>
      </c>
      <c r="B17" s="11">
        <v>10911</v>
      </c>
      <c r="C17" s="11">
        <v>1985</v>
      </c>
      <c r="D17" s="11">
        <v>12896</v>
      </c>
      <c r="E17" s="6">
        <f t="shared" si="0"/>
        <v>18.192649619649895</v>
      </c>
    </row>
    <row r="18" spans="1:5" ht="18" customHeight="1">
      <c r="A18" s="1" t="s">
        <v>88</v>
      </c>
      <c r="B18" s="11">
        <v>1984</v>
      </c>
      <c r="C18" s="11">
        <v>3969</v>
      </c>
      <c r="D18" s="11">
        <v>5953</v>
      </c>
      <c r="E18" s="6">
        <f t="shared" si="0"/>
        <v>200.05040322580646</v>
      </c>
    </row>
    <row r="19" spans="1:5" ht="18" customHeight="1">
      <c r="A19" s="1" t="s">
        <v>89</v>
      </c>
      <c r="B19" s="11">
        <v>3439</v>
      </c>
      <c r="C19" s="11">
        <v>1458</v>
      </c>
      <c r="D19" s="11">
        <v>4897</v>
      </c>
      <c r="E19" s="6">
        <f t="shared" si="0"/>
        <v>42.396045362023841</v>
      </c>
    </row>
    <row r="20" spans="1:5" ht="18" customHeight="1">
      <c r="A20" s="1" t="s">
        <v>90</v>
      </c>
      <c r="B20" s="11">
        <v>280</v>
      </c>
      <c r="C20" s="11">
        <v>124</v>
      </c>
      <c r="D20" s="11">
        <v>404</v>
      </c>
      <c r="E20" s="6">
        <f t="shared" si="0"/>
        <v>44.285714285714285</v>
      </c>
    </row>
    <row r="21" spans="1:5" ht="18" customHeight="1">
      <c r="A21" s="1" t="s">
        <v>91</v>
      </c>
      <c r="B21" s="11">
        <v>0</v>
      </c>
      <c r="C21" s="11">
        <v>0</v>
      </c>
      <c r="D21" s="11">
        <v>0</v>
      </c>
      <c r="E21" s="6"/>
    </row>
    <row r="22" spans="1:5" ht="18" customHeight="1">
      <c r="A22" s="1" t="s">
        <v>92</v>
      </c>
      <c r="B22" s="11">
        <v>156</v>
      </c>
      <c r="C22" s="11">
        <v>-23</v>
      </c>
      <c r="D22" s="11">
        <v>133</v>
      </c>
      <c r="E22" s="6">
        <f t="shared" si="0"/>
        <v>-14.743589743589745</v>
      </c>
    </row>
    <row r="23" spans="1:5" ht="18" customHeight="1">
      <c r="A23" s="1" t="s">
        <v>93</v>
      </c>
      <c r="B23" s="11">
        <v>1034</v>
      </c>
      <c r="C23" s="11">
        <v>684</v>
      </c>
      <c r="D23" s="11">
        <v>1718</v>
      </c>
      <c r="E23" s="6">
        <f t="shared" si="0"/>
        <v>66.150870406189554</v>
      </c>
    </row>
    <row r="24" spans="1:5" ht="18" customHeight="1">
      <c r="A24" s="1" t="s">
        <v>94</v>
      </c>
      <c r="B24" s="11">
        <v>62</v>
      </c>
      <c r="C24" s="11">
        <v>-62</v>
      </c>
      <c r="D24" s="11">
        <v>0</v>
      </c>
      <c r="E24" s="6">
        <f t="shared" si="0"/>
        <v>-100</v>
      </c>
    </row>
    <row r="25" spans="1:5" ht="18" customHeight="1">
      <c r="A25" s="1" t="s">
        <v>95</v>
      </c>
      <c r="B25" s="11">
        <v>343</v>
      </c>
      <c r="C25" s="11">
        <v>88</v>
      </c>
      <c r="D25" s="11">
        <v>431</v>
      </c>
      <c r="E25" s="6">
        <f t="shared" si="0"/>
        <v>25.655976676384839</v>
      </c>
    </row>
    <row r="26" spans="1:5" ht="18" customHeight="1">
      <c r="A26" s="8" t="s">
        <v>96</v>
      </c>
      <c r="B26" s="11">
        <v>955</v>
      </c>
      <c r="C26" s="11">
        <v>320</v>
      </c>
      <c r="D26" s="11">
        <v>1275</v>
      </c>
      <c r="E26" s="6">
        <f t="shared" si="0"/>
        <v>33.507853403141361</v>
      </c>
    </row>
    <row r="27" spans="1:5" ht="18" customHeight="1">
      <c r="A27" s="1" t="s">
        <v>97</v>
      </c>
      <c r="B27" s="11">
        <v>3897</v>
      </c>
      <c r="C27" s="11">
        <v>-3897</v>
      </c>
      <c r="D27" s="11">
        <v>0</v>
      </c>
      <c r="E27" s="6">
        <f t="shared" si="0"/>
        <v>-100</v>
      </c>
    </row>
    <row r="28" spans="1:5" ht="18" customHeight="1">
      <c r="A28" s="1" t="s">
        <v>112</v>
      </c>
      <c r="B28" s="11">
        <v>5580</v>
      </c>
      <c r="C28" s="11">
        <v>-4254</v>
      </c>
      <c r="D28" s="11">
        <v>1326</v>
      </c>
      <c r="E28" s="6">
        <f t="shared" si="0"/>
        <v>-76.236559139784944</v>
      </c>
    </row>
    <row r="29" spans="1:5" ht="18" customHeight="1">
      <c r="A29" s="1" t="s">
        <v>113</v>
      </c>
      <c r="B29" s="11">
        <v>6190</v>
      </c>
      <c r="C29" s="11">
        <v>-351</v>
      </c>
      <c r="D29" s="11">
        <v>5839</v>
      </c>
      <c r="E29" s="6">
        <f t="shared" si="0"/>
        <v>-5.6704361873990301</v>
      </c>
    </row>
    <row r="30" spans="1:5" ht="18" customHeight="1">
      <c r="A30" s="1" t="s">
        <v>114</v>
      </c>
      <c r="B30" s="11">
        <v>15</v>
      </c>
      <c r="C30" s="11">
        <v>15</v>
      </c>
      <c r="D30" s="11">
        <v>30</v>
      </c>
      <c r="E30" s="6">
        <f t="shared" si="0"/>
        <v>100</v>
      </c>
    </row>
  </sheetData>
  <mergeCells count="4">
    <mergeCell ref="A3:A4"/>
    <mergeCell ref="B3:B4"/>
    <mergeCell ref="C3:E3"/>
    <mergeCell ref="A1:E1"/>
  </mergeCells>
  <phoneticPr fontId="6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&amp;C&amp;"-,常规"2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22"/>
  <sheetViews>
    <sheetView showZeros="0" workbookViewId="0">
      <selection activeCell="G24" sqref="G24"/>
    </sheetView>
  </sheetViews>
  <sheetFormatPr defaultRowHeight="14.25"/>
  <cols>
    <col min="1" max="1" width="38.25" customWidth="1"/>
    <col min="2" max="4" width="14.625" customWidth="1"/>
  </cols>
  <sheetData>
    <row r="1" spans="1:4" ht="55.5" customHeight="1">
      <c r="A1" s="89" t="s">
        <v>98</v>
      </c>
      <c r="B1" s="89"/>
      <c r="C1" s="89"/>
      <c r="D1" s="89"/>
    </row>
    <row r="2" spans="1:4" s="35" customFormat="1" ht="12.75">
      <c r="A2" s="34" t="s">
        <v>30</v>
      </c>
      <c r="B2" s="34"/>
      <c r="C2" s="34"/>
      <c r="D2" s="40" t="s">
        <v>11</v>
      </c>
    </row>
    <row r="3" spans="1:4" ht="31.5" customHeight="1">
      <c r="A3" s="48" t="s">
        <v>12</v>
      </c>
      <c r="B3" s="48" t="s">
        <v>130</v>
      </c>
      <c r="C3" s="48" t="s">
        <v>131</v>
      </c>
      <c r="D3" s="14" t="s">
        <v>13</v>
      </c>
    </row>
    <row r="4" spans="1:4" ht="27.75" customHeight="1">
      <c r="A4" s="15" t="s">
        <v>22</v>
      </c>
      <c r="B4" s="21">
        <v>66643</v>
      </c>
      <c r="C4" s="21">
        <f>D4-B4</f>
        <v>6466</v>
      </c>
      <c r="D4" s="21">
        <v>73109</v>
      </c>
    </row>
    <row r="5" spans="1:4" ht="27.75" customHeight="1">
      <c r="A5" s="15" t="s">
        <v>14</v>
      </c>
      <c r="B5" s="21">
        <f>B6+B7</f>
        <v>50542</v>
      </c>
      <c r="C5" s="21">
        <f t="shared" ref="C5:C22" si="0">D5-B5</f>
        <v>5381</v>
      </c>
      <c r="D5" s="21">
        <f>D6+D7</f>
        <v>55923</v>
      </c>
    </row>
    <row r="6" spans="1:4" ht="27.75" customHeight="1">
      <c r="A6" s="17" t="s">
        <v>15</v>
      </c>
      <c r="B6" s="16">
        <v>4575</v>
      </c>
      <c r="C6" s="16">
        <f t="shared" si="0"/>
        <v>0</v>
      </c>
      <c r="D6" s="16">
        <v>4575</v>
      </c>
    </row>
    <row r="7" spans="1:4" ht="27.75" customHeight="1">
      <c r="A7" s="17" t="s">
        <v>16</v>
      </c>
      <c r="B7" s="16">
        <f>SUM(B8:B13)</f>
        <v>45967</v>
      </c>
      <c r="C7" s="16">
        <f t="shared" si="0"/>
        <v>5381</v>
      </c>
      <c r="D7" s="16">
        <f>SUM(D8:D13)</f>
        <v>51348</v>
      </c>
    </row>
    <row r="8" spans="1:4" ht="27.75" customHeight="1">
      <c r="A8" s="17" t="s">
        <v>99</v>
      </c>
      <c r="B8" s="16">
        <v>16475</v>
      </c>
      <c r="C8" s="16">
        <f t="shared" si="0"/>
        <v>-19</v>
      </c>
      <c r="D8" s="16">
        <v>16456</v>
      </c>
    </row>
    <row r="9" spans="1:4" ht="27.75" customHeight="1">
      <c r="A9" s="17" t="s">
        <v>100</v>
      </c>
      <c r="B9" s="16">
        <v>9789</v>
      </c>
      <c r="C9" s="16">
        <f t="shared" si="0"/>
        <v>4459</v>
      </c>
      <c r="D9" s="16">
        <v>14248</v>
      </c>
    </row>
    <row r="10" spans="1:4" ht="27.75" customHeight="1">
      <c r="A10" s="17" t="s">
        <v>101</v>
      </c>
      <c r="B10" s="16">
        <v>371</v>
      </c>
      <c r="C10" s="16">
        <f t="shared" si="0"/>
        <v>-295</v>
      </c>
      <c r="D10" s="16">
        <v>76</v>
      </c>
    </row>
    <row r="11" spans="1:4" ht="27.75" customHeight="1">
      <c r="A11" s="42" t="s">
        <v>102</v>
      </c>
      <c r="B11" s="16">
        <v>4972</v>
      </c>
      <c r="C11" s="16">
        <f t="shared" si="0"/>
        <v>222</v>
      </c>
      <c r="D11" s="16">
        <v>5194</v>
      </c>
    </row>
    <row r="12" spans="1:4" ht="27.75" customHeight="1">
      <c r="A12" s="42" t="s">
        <v>103</v>
      </c>
      <c r="B12" s="16">
        <v>3910</v>
      </c>
      <c r="C12" s="16">
        <f t="shared" si="0"/>
        <v>865</v>
      </c>
      <c r="D12" s="16">
        <v>4775</v>
      </c>
    </row>
    <row r="13" spans="1:4" ht="27.75" customHeight="1">
      <c r="A13" s="42" t="s">
        <v>104</v>
      </c>
      <c r="B13" s="16">
        <v>10450</v>
      </c>
      <c r="C13" s="16">
        <f t="shared" si="0"/>
        <v>149</v>
      </c>
      <c r="D13" s="16">
        <v>10599</v>
      </c>
    </row>
    <row r="14" spans="1:4" ht="27.75" customHeight="1">
      <c r="A14" s="18" t="s">
        <v>105</v>
      </c>
      <c r="B14" s="22">
        <f>SUM(B15:B16)</f>
        <v>24000</v>
      </c>
      <c r="C14" s="22">
        <f t="shared" si="0"/>
        <v>6200</v>
      </c>
      <c r="D14" s="22">
        <f>SUM(D15:D16)</f>
        <v>30200</v>
      </c>
    </row>
    <row r="15" spans="1:4" ht="27.75" customHeight="1">
      <c r="A15" s="19" t="s">
        <v>132</v>
      </c>
      <c r="B15" s="16">
        <v>24000</v>
      </c>
      <c r="C15" s="16">
        <f t="shared" si="0"/>
        <v>-4300</v>
      </c>
      <c r="D15" s="16">
        <v>19700</v>
      </c>
    </row>
    <row r="16" spans="1:4" ht="27.75" customHeight="1">
      <c r="A16" s="19" t="s">
        <v>133</v>
      </c>
      <c r="B16" s="16"/>
      <c r="C16" s="16">
        <f t="shared" si="0"/>
        <v>10500</v>
      </c>
      <c r="D16" s="16">
        <v>10500</v>
      </c>
    </row>
    <row r="17" spans="1:4" ht="27.75" customHeight="1">
      <c r="A17" s="18" t="s">
        <v>107</v>
      </c>
      <c r="B17" s="22"/>
      <c r="C17" s="22">
        <f t="shared" si="0"/>
        <v>10269</v>
      </c>
      <c r="D17" s="22">
        <v>10269</v>
      </c>
    </row>
    <row r="18" spans="1:4" ht="27.75" customHeight="1">
      <c r="A18" s="20" t="s">
        <v>17</v>
      </c>
      <c r="B18" s="21">
        <f>B4+B5+B14+B17</f>
        <v>141185</v>
      </c>
      <c r="C18" s="21">
        <f t="shared" si="0"/>
        <v>28316</v>
      </c>
      <c r="D18" s="21">
        <f>D4+D5+D14+D17</f>
        <v>169501</v>
      </c>
    </row>
    <row r="19" spans="1:4" ht="27.75" customHeight="1">
      <c r="A19" s="15" t="s">
        <v>18</v>
      </c>
      <c r="B19" s="21">
        <v>129916</v>
      </c>
      <c r="C19" s="21">
        <f t="shared" si="0"/>
        <v>30339</v>
      </c>
      <c r="D19" s="21">
        <v>160255</v>
      </c>
    </row>
    <row r="20" spans="1:4" ht="27.75" customHeight="1">
      <c r="A20" s="15" t="s">
        <v>64</v>
      </c>
      <c r="B20" s="21">
        <v>7239</v>
      </c>
      <c r="C20" s="21">
        <f t="shared" si="0"/>
        <v>-2832</v>
      </c>
      <c r="D20" s="21">
        <v>4407</v>
      </c>
    </row>
    <row r="21" spans="1:4" ht="27.75" customHeight="1">
      <c r="A21" s="15" t="s">
        <v>31</v>
      </c>
      <c r="B21" s="21">
        <v>4030</v>
      </c>
      <c r="C21" s="21">
        <f t="shared" si="0"/>
        <v>809</v>
      </c>
      <c r="D21" s="21">
        <v>4839</v>
      </c>
    </row>
    <row r="22" spans="1:4" ht="27.75" customHeight="1">
      <c r="A22" s="20" t="s">
        <v>19</v>
      </c>
      <c r="B22" s="22">
        <f>SUM(B19:B21)</f>
        <v>141185</v>
      </c>
      <c r="C22" s="22">
        <f t="shared" si="0"/>
        <v>28316</v>
      </c>
      <c r="D22" s="22">
        <f>SUM(D19:D21)</f>
        <v>169501</v>
      </c>
    </row>
  </sheetData>
  <mergeCells count="1">
    <mergeCell ref="A1:D1"/>
  </mergeCells>
  <phoneticPr fontId="62" type="noConversion"/>
  <printOptions horizontalCentered="1"/>
  <pageMargins left="0.56000000000000005" right="0.52" top="0.95" bottom="0.74803149606299213" header="0.31496062992125984" footer="0.31496062992125984"/>
  <pageSetup paperSize="9" orientation="portrait" horizontalDpi="0" verticalDpi="0" r:id="rId1"/>
  <headerFooter>
    <oddFooter>&amp;C&amp;"-,常规"3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Q12"/>
  <sheetViews>
    <sheetView showZeros="0" workbookViewId="0">
      <selection activeCell="G9" sqref="G9"/>
    </sheetView>
  </sheetViews>
  <sheetFormatPr defaultRowHeight="14.25"/>
  <cols>
    <col min="1" max="1" width="23.625" style="24" customWidth="1"/>
    <col min="2" max="2" width="13.25" style="24" customWidth="1"/>
    <col min="3" max="4" width="16.75" style="24" customWidth="1"/>
    <col min="5" max="255" width="9" style="24"/>
    <col min="256" max="256" width="24.25" style="24" customWidth="1"/>
    <col min="257" max="257" width="14.125" style="24" customWidth="1"/>
    <col min="258" max="258" width="14.5" style="24" customWidth="1"/>
    <col min="259" max="259" width="14.75" style="24" customWidth="1"/>
    <col min="260" max="260" width="17.125" style="24" customWidth="1"/>
    <col min="261" max="511" width="9" style="24"/>
    <col min="512" max="512" width="24.25" style="24" customWidth="1"/>
    <col min="513" max="513" width="14.125" style="24" customWidth="1"/>
    <col min="514" max="514" width="14.5" style="24" customWidth="1"/>
    <col min="515" max="515" width="14.75" style="24" customWidth="1"/>
    <col min="516" max="516" width="17.125" style="24" customWidth="1"/>
    <col min="517" max="767" width="9" style="24"/>
    <col min="768" max="768" width="24.25" style="24" customWidth="1"/>
    <col min="769" max="769" width="14.125" style="24" customWidth="1"/>
    <col min="770" max="770" width="14.5" style="24" customWidth="1"/>
    <col min="771" max="771" width="14.75" style="24" customWidth="1"/>
    <col min="772" max="772" width="17.125" style="24" customWidth="1"/>
    <col min="773" max="1023" width="9" style="24"/>
    <col min="1024" max="1024" width="24.25" style="24" customWidth="1"/>
    <col min="1025" max="1025" width="14.125" style="24" customWidth="1"/>
    <col min="1026" max="1026" width="14.5" style="24" customWidth="1"/>
    <col min="1027" max="1027" width="14.75" style="24" customWidth="1"/>
    <col min="1028" max="1028" width="17.125" style="24" customWidth="1"/>
    <col min="1029" max="1279" width="9" style="24"/>
    <col min="1280" max="1280" width="24.25" style="24" customWidth="1"/>
    <col min="1281" max="1281" width="14.125" style="24" customWidth="1"/>
    <col min="1282" max="1282" width="14.5" style="24" customWidth="1"/>
    <col min="1283" max="1283" width="14.75" style="24" customWidth="1"/>
    <col min="1284" max="1284" width="17.125" style="24" customWidth="1"/>
    <col min="1285" max="1535" width="9" style="24"/>
    <col min="1536" max="1536" width="24.25" style="24" customWidth="1"/>
    <col min="1537" max="1537" width="14.125" style="24" customWidth="1"/>
    <col min="1538" max="1538" width="14.5" style="24" customWidth="1"/>
    <col min="1539" max="1539" width="14.75" style="24" customWidth="1"/>
    <col min="1540" max="1540" width="17.125" style="24" customWidth="1"/>
    <col min="1541" max="1791" width="9" style="24"/>
    <col min="1792" max="1792" width="24.25" style="24" customWidth="1"/>
    <col min="1793" max="1793" width="14.125" style="24" customWidth="1"/>
    <col min="1794" max="1794" width="14.5" style="24" customWidth="1"/>
    <col min="1795" max="1795" width="14.75" style="24" customWidth="1"/>
    <col min="1796" max="1796" width="17.125" style="24" customWidth="1"/>
    <col min="1797" max="2047" width="9" style="24"/>
    <col min="2048" max="2048" width="24.25" style="24" customWidth="1"/>
    <col min="2049" max="2049" width="14.125" style="24" customWidth="1"/>
    <col min="2050" max="2050" width="14.5" style="24" customWidth="1"/>
    <col min="2051" max="2051" width="14.75" style="24" customWidth="1"/>
    <col min="2052" max="2052" width="17.125" style="24" customWidth="1"/>
    <col min="2053" max="2303" width="9" style="24"/>
    <col min="2304" max="2304" width="24.25" style="24" customWidth="1"/>
    <col min="2305" max="2305" width="14.125" style="24" customWidth="1"/>
    <col min="2306" max="2306" width="14.5" style="24" customWidth="1"/>
    <col min="2307" max="2307" width="14.75" style="24" customWidth="1"/>
    <col min="2308" max="2308" width="17.125" style="24" customWidth="1"/>
    <col min="2309" max="2559" width="9" style="24"/>
    <col min="2560" max="2560" width="24.25" style="24" customWidth="1"/>
    <col min="2561" max="2561" width="14.125" style="24" customWidth="1"/>
    <col min="2562" max="2562" width="14.5" style="24" customWidth="1"/>
    <col min="2563" max="2563" width="14.75" style="24" customWidth="1"/>
    <col min="2564" max="2564" width="17.125" style="24" customWidth="1"/>
    <col min="2565" max="2815" width="9" style="24"/>
    <col min="2816" max="2816" width="24.25" style="24" customWidth="1"/>
    <col min="2817" max="2817" width="14.125" style="24" customWidth="1"/>
    <col min="2818" max="2818" width="14.5" style="24" customWidth="1"/>
    <col min="2819" max="2819" width="14.75" style="24" customWidth="1"/>
    <col min="2820" max="2820" width="17.125" style="24" customWidth="1"/>
    <col min="2821" max="3071" width="9" style="24"/>
    <col min="3072" max="3072" width="24.25" style="24" customWidth="1"/>
    <col min="3073" max="3073" width="14.125" style="24" customWidth="1"/>
    <col min="3074" max="3074" width="14.5" style="24" customWidth="1"/>
    <col min="3075" max="3075" width="14.75" style="24" customWidth="1"/>
    <col min="3076" max="3076" width="17.125" style="24" customWidth="1"/>
    <col min="3077" max="3327" width="9" style="24"/>
    <col min="3328" max="3328" width="24.25" style="24" customWidth="1"/>
    <col min="3329" max="3329" width="14.125" style="24" customWidth="1"/>
    <col min="3330" max="3330" width="14.5" style="24" customWidth="1"/>
    <col min="3331" max="3331" width="14.75" style="24" customWidth="1"/>
    <col min="3332" max="3332" width="17.125" style="24" customWidth="1"/>
    <col min="3333" max="3583" width="9" style="24"/>
    <col min="3584" max="3584" width="24.25" style="24" customWidth="1"/>
    <col min="3585" max="3585" width="14.125" style="24" customWidth="1"/>
    <col min="3586" max="3586" width="14.5" style="24" customWidth="1"/>
    <col min="3587" max="3587" width="14.75" style="24" customWidth="1"/>
    <col min="3588" max="3588" width="17.125" style="24" customWidth="1"/>
    <col min="3589" max="3839" width="9" style="24"/>
    <col min="3840" max="3840" width="24.25" style="24" customWidth="1"/>
    <col min="3841" max="3841" width="14.125" style="24" customWidth="1"/>
    <col min="3842" max="3842" width="14.5" style="24" customWidth="1"/>
    <col min="3843" max="3843" width="14.75" style="24" customWidth="1"/>
    <col min="3844" max="3844" width="17.125" style="24" customWidth="1"/>
    <col min="3845" max="4095" width="9" style="24"/>
    <col min="4096" max="4096" width="24.25" style="24" customWidth="1"/>
    <col min="4097" max="4097" width="14.125" style="24" customWidth="1"/>
    <col min="4098" max="4098" width="14.5" style="24" customWidth="1"/>
    <col min="4099" max="4099" width="14.75" style="24" customWidth="1"/>
    <col min="4100" max="4100" width="17.125" style="24" customWidth="1"/>
    <col min="4101" max="4351" width="9" style="24"/>
    <col min="4352" max="4352" width="24.25" style="24" customWidth="1"/>
    <col min="4353" max="4353" width="14.125" style="24" customWidth="1"/>
    <col min="4354" max="4354" width="14.5" style="24" customWidth="1"/>
    <col min="4355" max="4355" width="14.75" style="24" customWidth="1"/>
    <col min="4356" max="4356" width="17.125" style="24" customWidth="1"/>
    <col min="4357" max="4607" width="9" style="24"/>
    <col min="4608" max="4608" width="24.25" style="24" customWidth="1"/>
    <col min="4609" max="4609" width="14.125" style="24" customWidth="1"/>
    <col min="4610" max="4610" width="14.5" style="24" customWidth="1"/>
    <col min="4611" max="4611" width="14.75" style="24" customWidth="1"/>
    <col min="4612" max="4612" width="17.125" style="24" customWidth="1"/>
    <col min="4613" max="4863" width="9" style="24"/>
    <col min="4864" max="4864" width="24.25" style="24" customWidth="1"/>
    <col min="4865" max="4865" width="14.125" style="24" customWidth="1"/>
    <col min="4866" max="4866" width="14.5" style="24" customWidth="1"/>
    <col min="4867" max="4867" width="14.75" style="24" customWidth="1"/>
    <col min="4868" max="4868" width="17.125" style="24" customWidth="1"/>
    <col min="4869" max="5119" width="9" style="24"/>
    <col min="5120" max="5120" width="24.25" style="24" customWidth="1"/>
    <col min="5121" max="5121" width="14.125" style="24" customWidth="1"/>
    <col min="5122" max="5122" width="14.5" style="24" customWidth="1"/>
    <col min="5123" max="5123" width="14.75" style="24" customWidth="1"/>
    <col min="5124" max="5124" width="17.125" style="24" customWidth="1"/>
    <col min="5125" max="5375" width="9" style="24"/>
    <col min="5376" max="5376" width="24.25" style="24" customWidth="1"/>
    <col min="5377" max="5377" width="14.125" style="24" customWidth="1"/>
    <col min="5378" max="5378" width="14.5" style="24" customWidth="1"/>
    <col min="5379" max="5379" width="14.75" style="24" customWidth="1"/>
    <col min="5380" max="5380" width="17.125" style="24" customWidth="1"/>
    <col min="5381" max="5631" width="9" style="24"/>
    <col min="5632" max="5632" width="24.25" style="24" customWidth="1"/>
    <col min="5633" max="5633" width="14.125" style="24" customWidth="1"/>
    <col min="5634" max="5634" width="14.5" style="24" customWidth="1"/>
    <col min="5635" max="5635" width="14.75" style="24" customWidth="1"/>
    <col min="5636" max="5636" width="17.125" style="24" customWidth="1"/>
    <col min="5637" max="5887" width="9" style="24"/>
    <col min="5888" max="5888" width="24.25" style="24" customWidth="1"/>
    <col min="5889" max="5889" width="14.125" style="24" customWidth="1"/>
    <col min="5890" max="5890" width="14.5" style="24" customWidth="1"/>
    <col min="5891" max="5891" width="14.75" style="24" customWidth="1"/>
    <col min="5892" max="5892" width="17.125" style="24" customWidth="1"/>
    <col min="5893" max="6143" width="9" style="24"/>
    <col min="6144" max="6144" width="24.25" style="24" customWidth="1"/>
    <col min="6145" max="6145" width="14.125" style="24" customWidth="1"/>
    <col min="6146" max="6146" width="14.5" style="24" customWidth="1"/>
    <col min="6147" max="6147" width="14.75" style="24" customWidth="1"/>
    <col min="6148" max="6148" width="17.125" style="24" customWidth="1"/>
    <col min="6149" max="6399" width="9" style="24"/>
    <col min="6400" max="6400" width="24.25" style="24" customWidth="1"/>
    <col min="6401" max="6401" width="14.125" style="24" customWidth="1"/>
    <col min="6402" max="6402" width="14.5" style="24" customWidth="1"/>
    <col min="6403" max="6403" width="14.75" style="24" customWidth="1"/>
    <col min="6404" max="6404" width="17.125" style="24" customWidth="1"/>
    <col min="6405" max="6655" width="9" style="24"/>
    <col min="6656" max="6656" width="24.25" style="24" customWidth="1"/>
    <col min="6657" max="6657" width="14.125" style="24" customWidth="1"/>
    <col min="6658" max="6658" width="14.5" style="24" customWidth="1"/>
    <col min="6659" max="6659" width="14.75" style="24" customWidth="1"/>
    <col min="6660" max="6660" width="17.125" style="24" customWidth="1"/>
    <col min="6661" max="6911" width="9" style="24"/>
    <col min="6912" max="6912" width="24.25" style="24" customWidth="1"/>
    <col min="6913" max="6913" width="14.125" style="24" customWidth="1"/>
    <col min="6914" max="6914" width="14.5" style="24" customWidth="1"/>
    <col min="6915" max="6915" width="14.75" style="24" customWidth="1"/>
    <col min="6916" max="6916" width="17.125" style="24" customWidth="1"/>
    <col min="6917" max="7167" width="9" style="24"/>
    <col min="7168" max="7168" width="24.25" style="24" customWidth="1"/>
    <col min="7169" max="7169" width="14.125" style="24" customWidth="1"/>
    <col min="7170" max="7170" width="14.5" style="24" customWidth="1"/>
    <col min="7171" max="7171" width="14.75" style="24" customWidth="1"/>
    <col min="7172" max="7172" width="17.125" style="24" customWidth="1"/>
    <col min="7173" max="7423" width="9" style="24"/>
    <col min="7424" max="7424" width="24.25" style="24" customWidth="1"/>
    <col min="7425" max="7425" width="14.125" style="24" customWidth="1"/>
    <col min="7426" max="7426" width="14.5" style="24" customWidth="1"/>
    <col min="7427" max="7427" width="14.75" style="24" customWidth="1"/>
    <col min="7428" max="7428" width="17.125" style="24" customWidth="1"/>
    <col min="7429" max="7679" width="9" style="24"/>
    <col min="7680" max="7680" width="24.25" style="24" customWidth="1"/>
    <col min="7681" max="7681" width="14.125" style="24" customWidth="1"/>
    <col min="7682" max="7682" width="14.5" style="24" customWidth="1"/>
    <col min="7683" max="7683" width="14.75" style="24" customWidth="1"/>
    <col min="7684" max="7684" width="17.125" style="24" customWidth="1"/>
    <col min="7685" max="7935" width="9" style="24"/>
    <col min="7936" max="7936" width="24.25" style="24" customWidth="1"/>
    <col min="7937" max="7937" width="14.125" style="24" customWidth="1"/>
    <col min="7938" max="7938" width="14.5" style="24" customWidth="1"/>
    <col min="7939" max="7939" width="14.75" style="24" customWidth="1"/>
    <col min="7940" max="7940" width="17.125" style="24" customWidth="1"/>
    <col min="7941" max="8191" width="9" style="24"/>
    <col min="8192" max="8192" width="24.25" style="24" customWidth="1"/>
    <col min="8193" max="8193" width="14.125" style="24" customWidth="1"/>
    <col min="8194" max="8194" width="14.5" style="24" customWidth="1"/>
    <col min="8195" max="8195" width="14.75" style="24" customWidth="1"/>
    <col min="8196" max="8196" width="17.125" style="24" customWidth="1"/>
    <col min="8197" max="8447" width="9" style="24"/>
    <col min="8448" max="8448" width="24.25" style="24" customWidth="1"/>
    <col min="8449" max="8449" width="14.125" style="24" customWidth="1"/>
    <col min="8450" max="8450" width="14.5" style="24" customWidth="1"/>
    <col min="8451" max="8451" width="14.75" style="24" customWidth="1"/>
    <col min="8452" max="8452" width="17.125" style="24" customWidth="1"/>
    <col min="8453" max="8703" width="9" style="24"/>
    <col min="8704" max="8704" width="24.25" style="24" customWidth="1"/>
    <col min="8705" max="8705" width="14.125" style="24" customWidth="1"/>
    <col min="8706" max="8706" width="14.5" style="24" customWidth="1"/>
    <col min="8707" max="8707" width="14.75" style="24" customWidth="1"/>
    <col min="8708" max="8708" width="17.125" style="24" customWidth="1"/>
    <col min="8709" max="8959" width="9" style="24"/>
    <col min="8960" max="8960" width="24.25" style="24" customWidth="1"/>
    <col min="8961" max="8961" width="14.125" style="24" customWidth="1"/>
    <col min="8962" max="8962" width="14.5" style="24" customWidth="1"/>
    <col min="8963" max="8963" width="14.75" style="24" customWidth="1"/>
    <col min="8964" max="8964" width="17.125" style="24" customWidth="1"/>
    <col min="8965" max="9215" width="9" style="24"/>
    <col min="9216" max="9216" width="24.25" style="24" customWidth="1"/>
    <col min="9217" max="9217" width="14.125" style="24" customWidth="1"/>
    <col min="9218" max="9218" width="14.5" style="24" customWidth="1"/>
    <col min="9219" max="9219" width="14.75" style="24" customWidth="1"/>
    <col min="9220" max="9220" width="17.125" style="24" customWidth="1"/>
    <col min="9221" max="9471" width="9" style="24"/>
    <col min="9472" max="9472" width="24.25" style="24" customWidth="1"/>
    <col min="9473" max="9473" width="14.125" style="24" customWidth="1"/>
    <col min="9474" max="9474" width="14.5" style="24" customWidth="1"/>
    <col min="9475" max="9475" width="14.75" style="24" customWidth="1"/>
    <col min="9476" max="9476" width="17.125" style="24" customWidth="1"/>
    <col min="9477" max="9727" width="9" style="24"/>
    <col min="9728" max="9728" width="24.25" style="24" customWidth="1"/>
    <col min="9729" max="9729" width="14.125" style="24" customWidth="1"/>
    <col min="9730" max="9730" width="14.5" style="24" customWidth="1"/>
    <col min="9731" max="9731" width="14.75" style="24" customWidth="1"/>
    <col min="9732" max="9732" width="17.125" style="24" customWidth="1"/>
    <col min="9733" max="9983" width="9" style="24"/>
    <col min="9984" max="9984" width="24.25" style="24" customWidth="1"/>
    <col min="9985" max="9985" width="14.125" style="24" customWidth="1"/>
    <col min="9986" max="9986" width="14.5" style="24" customWidth="1"/>
    <col min="9987" max="9987" width="14.75" style="24" customWidth="1"/>
    <col min="9988" max="9988" width="17.125" style="24" customWidth="1"/>
    <col min="9989" max="10239" width="9" style="24"/>
    <col min="10240" max="10240" width="24.25" style="24" customWidth="1"/>
    <col min="10241" max="10241" width="14.125" style="24" customWidth="1"/>
    <col min="10242" max="10242" width="14.5" style="24" customWidth="1"/>
    <col min="10243" max="10243" width="14.75" style="24" customWidth="1"/>
    <col min="10244" max="10244" width="17.125" style="24" customWidth="1"/>
    <col min="10245" max="10495" width="9" style="24"/>
    <col min="10496" max="10496" width="24.25" style="24" customWidth="1"/>
    <col min="10497" max="10497" width="14.125" style="24" customWidth="1"/>
    <col min="10498" max="10498" width="14.5" style="24" customWidth="1"/>
    <col min="10499" max="10499" width="14.75" style="24" customWidth="1"/>
    <col min="10500" max="10500" width="17.125" style="24" customWidth="1"/>
    <col min="10501" max="10751" width="9" style="24"/>
    <col min="10752" max="10752" width="24.25" style="24" customWidth="1"/>
    <col min="10753" max="10753" width="14.125" style="24" customWidth="1"/>
    <col min="10754" max="10754" width="14.5" style="24" customWidth="1"/>
    <col min="10755" max="10755" width="14.75" style="24" customWidth="1"/>
    <col min="10756" max="10756" width="17.125" style="24" customWidth="1"/>
    <col min="10757" max="11007" width="9" style="24"/>
    <col min="11008" max="11008" width="24.25" style="24" customWidth="1"/>
    <col min="11009" max="11009" width="14.125" style="24" customWidth="1"/>
    <col min="11010" max="11010" width="14.5" style="24" customWidth="1"/>
    <col min="11011" max="11011" width="14.75" style="24" customWidth="1"/>
    <col min="11012" max="11012" width="17.125" style="24" customWidth="1"/>
    <col min="11013" max="11263" width="9" style="24"/>
    <col min="11264" max="11264" width="24.25" style="24" customWidth="1"/>
    <col min="11265" max="11265" width="14.125" style="24" customWidth="1"/>
    <col min="11266" max="11266" width="14.5" style="24" customWidth="1"/>
    <col min="11267" max="11267" width="14.75" style="24" customWidth="1"/>
    <col min="11268" max="11268" width="17.125" style="24" customWidth="1"/>
    <col min="11269" max="11519" width="9" style="24"/>
    <col min="11520" max="11520" width="24.25" style="24" customWidth="1"/>
    <col min="11521" max="11521" width="14.125" style="24" customWidth="1"/>
    <col min="11522" max="11522" width="14.5" style="24" customWidth="1"/>
    <col min="11523" max="11523" width="14.75" style="24" customWidth="1"/>
    <col min="11524" max="11524" width="17.125" style="24" customWidth="1"/>
    <col min="11525" max="11775" width="9" style="24"/>
    <col min="11776" max="11776" width="24.25" style="24" customWidth="1"/>
    <col min="11777" max="11777" width="14.125" style="24" customWidth="1"/>
    <col min="11778" max="11778" width="14.5" style="24" customWidth="1"/>
    <col min="11779" max="11779" width="14.75" style="24" customWidth="1"/>
    <col min="11780" max="11780" width="17.125" style="24" customWidth="1"/>
    <col min="11781" max="12031" width="9" style="24"/>
    <col min="12032" max="12032" width="24.25" style="24" customWidth="1"/>
    <col min="12033" max="12033" width="14.125" style="24" customWidth="1"/>
    <col min="12034" max="12034" width="14.5" style="24" customWidth="1"/>
    <col min="12035" max="12035" width="14.75" style="24" customWidth="1"/>
    <col min="12036" max="12036" width="17.125" style="24" customWidth="1"/>
    <col min="12037" max="12287" width="9" style="24"/>
    <col min="12288" max="12288" width="24.25" style="24" customWidth="1"/>
    <col min="12289" max="12289" width="14.125" style="24" customWidth="1"/>
    <col min="12290" max="12290" width="14.5" style="24" customWidth="1"/>
    <col min="12291" max="12291" width="14.75" style="24" customWidth="1"/>
    <col min="12292" max="12292" width="17.125" style="24" customWidth="1"/>
    <col min="12293" max="12543" width="9" style="24"/>
    <col min="12544" max="12544" width="24.25" style="24" customWidth="1"/>
    <col min="12545" max="12545" width="14.125" style="24" customWidth="1"/>
    <col min="12546" max="12546" width="14.5" style="24" customWidth="1"/>
    <col min="12547" max="12547" width="14.75" style="24" customWidth="1"/>
    <col min="12548" max="12548" width="17.125" style="24" customWidth="1"/>
    <col min="12549" max="12799" width="9" style="24"/>
    <col min="12800" max="12800" width="24.25" style="24" customWidth="1"/>
    <col min="12801" max="12801" width="14.125" style="24" customWidth="1"/>
    <col min="12802" max="12802" width="14.5" style="24" customWidth="1"/>
    <col min="12803" max="12803" width="14.75" style="24" customWidth="1"/>
    <col min="12804" max="12804" width="17.125" style="24" customWidth="1"/>
    <col min="12805" max="13055" width="9" style="24"/>
    <col min="13056" max="13056" width="24.25" style="24" customWidth="1"/>
    <col min="13057" max="13057" width="14.125" style="24" customWidth="1"/>
    <col min="13058" max="13058" width="14.5" style="24" customWidth="1"/>
    <col min="13059" max="13059" width="14.75" style="24" customWidth="1"/>
    <col min="13060" max="13060" width="17.125" style="24" customWidth="1"/>
    <col min="13061" max="13311" width="9" style="24"/>
    <col min="13312" max="13312" width="24.25" style="24" customWidth="1"/>
    <col min="13313" max="13313" width="14.125" style="24" customWidth="1"/>
    <col min="13314" max="13314" width="14.5" style="24" customWidth="1"/>
    <col min="13315" max="13315" width="14.75" style="24" customWidth="1"/>
    <col min="13316" max="13316" width="17.125" style="24" customWidth="1"/>
    <col min="13317" max="13567" width="9" style="24"/>
    <col min="13568" max="13568" width="24.25" style="24" customWidth="1"/>
    <col min="13569" max="13569" width="14.125" style="24" customWidth="1"/>
    <col min="13570" max="13570" width="14.5" style="24" customWidth="1"/>
    <col min="13571" max="13571" width="14.75" style="24" customWidth="1"/>
    <col min="13572" max="13572" width="17.125" style="24" customWidth="1"/>
    <col min="13573" max="13823" width="9" style="24"/>
    <col min="13824" max="13824" width="24.25" style="24" customWidth="1"/>
    <col min="13825" max="13825" width="14.125" style="24" customWidth="1"/>
    <col min="13826" max="13826" width="14.5" style="24" customWidth="1"/>
    <col min="13827" max="13827" width="14.75" style="24" customWidth="1"/>
    <col min="13828" max="13828" width="17.125" style="24" customWidth="1"/>
    <col min="13829" max="14079" width="9" style="24"/>
    <col min="14080" max="14080" width="24.25" style="24" customWidth="1"/>
    <col min="14081" max="14081" width="14.125" style="24" customWidth="1"/>
    <col min="14082" max="14082" width="14.5" style="24" customWidth="1"/>
    <col min="14083" max="14083" width="14.75" style="24" customWidth="1"/>
    <col min="14084" max="14084" width="17.125" style="24" customWidth="1"/>
    <col min="14085" max="14335" width="9" style="24"/>
    <col min="14336" max="14336" width="24.25" style="24" customWidth="1"/>
    <col min="14337" max="14337" width="14.125" style="24" customWidth="1"/>
    <col min="14338" max="14338" width="14.5" style="24" customWidth="1"/>
    <col min="14339" max="14339" width="14.75" style="24" customWidth="1"/>
    <col min="14340" max="14340" width="17.125" style="24" customWidth="1"/>
    <col min="14341" max="14591" width="9" style="24"/>
    <col min="14592" max="14592" width="24.25" style="24" customWidth="1"/>
    <col min="14593" max="14593" width="14.125" style="24" customWidth="1"/>
    <col min="14594" max="14594" width="14.5" style="24" customWidth="1"/>
    <col min="14595" max="14595" width="14.75" style="24" customWidth="1"/>
    <col min="14596" max="14596" width="17.125" style="24" customWidth="1"/>
    <col min="14597" max="14847" width="9" style="24"/>
    <col min="14848" max="14848" width="24.25" style="24" customWidth="1"/>
    <col min="14849" max="14849" width="14.125" style="24" customWidth="1"/>
    <col min="14850" max="14850" width="14.5" style="24" customWidth="1"/>
    <col min="14851" max="14851" width="14.75" style="24" customWidth="1"/>
    <col min="14852" max="14852" width="17.125" style="24" customWidth="1"/>
    <col min="14853" max="15103" width="9" style="24"/>
    <col min="15104" max="15104" width="24.25" style="24" customWidth="1"/>
    <col min="15105" max="15105" width="14.125" style="24" customWidth="1"/>
    <col min="15106" max="15106" width="14.5" style="24" customWidth="1"/>
    <col min="15107" max="15107" width="14.75" style="24" customWidth="1"/>
    <col min="15108" max="15108" width="17.125" style="24" customWidth="1"/>
    <col min="15109" max="15359" width="9" style="24"/>
    <col min="15360" max="15360" width="24.25" style="24" customWidth="1"/>
    <col min="15361" max="15361" width="14.125" style="24" customWidth="1"/>
    <col min="15362" max="15362" width="14.5" style="24" customWidth="1"/>
    <col min="15363" max="15363" width="14.75" style="24" customWidth="1"/>
    <col min="15364" max="15364" width="17.125" style="24" customWidth="1"/>
    <col min="15365" max="15615" width="9" style="24"/>
    <col min="15616" max="15616" width="24.25" style="24" customWidth="1"/>
    <col min="15617" max="15617" width="14.125" style="24" customWidth="1"/>
    <col min="15618" max="15618" width="14.5" style="24" customWidth="1"/>
    <col min="15619" max="15619" width="14.75" style="24" customWidth="1"/>
    <col min="15620" max="15620" width="17.125" style="24" customWidth="1"/>
    <col min="15621" max="15871" width="9" style="24"/>
    <col min="15872" max="15872" width="24.25" style="24" customWidth="1"/>
    <col min="15873" max="15873" width="14.125" style="24" customWidth="1"/>
    <col min="15874" max="15874" width="14.5" style="24" customWidth="1"/>
    <col min="15875" max="15875" width="14.75" style="24" customWidth="1"/>
    <col min="15876" max="15876" width="17.125" style="24" customWidth="1"/>
    <col min="15877" max="16127" width="9" style="24"/>
    <col min="16128" max="16128" width="24.25" style="24" customWidth="1"/>
    <col min="16129" max="16129" width="14.125" style="24" customWidth="1"/>
    <col min="16130" max="16130" width="14.5" style="24" customWidth="1"/>
    <col min="16131" max="16131" width="14.75" style="24" customWidth="1"/>
    <col min="16132" max="16132" width="17.125" style="24" customWidth="1"/>
    <col min="16133" max="16384" width="9" style="24"/>
  </cols>
  <sheetData>
    <row r="1" spans="1:251" ht="51.75" customHeight="1">
      <c r="A1" s="90" t="s">
        <v>116</v>
      </c>
      <c r="B1" s="90"/>
      <c r="C1" s="90"/>
      <c r="D1" s="90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</row>
    <row r="2" spans="1:251" s="39" customFormat="1" ht="24" customHeight="1">
      <c r="A2" s="36" t="s">
        <v>28</v>
      </c>
      <c r="B2" s="37"/>
      <c r="C2" s="25"/>
      <c r="D2" s="38" t="s">
        <v>11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</row>
    <row r="3" spans="1:251" ht="35.25" customHeight="1">
      <c r="A3" s="91" t="s">
        <v>23</v>
      </c>
      <c r="B3" s="92" t="s">
        <v>24</v>
      </c>
      <c r="C3" s="93" t="s">
        <v>21</v>
      </c>
      <c r="D3" s="9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</row>
    <row r="4" spans="1:251" ht="46.5" customHeight="1">
      <c r="A4" s="91"/>
      <c r="B4" s="92"/>
      <c r="C4" s="26" t="s">
        <v>32</v>
      </c>
      <c r="D4" s="27" t="s">
        <v>25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</row>
    <row r="5" spans="1:251" ht="35.25" customHeight="1">
      <c r="A5" s="64" t="s">
        <v>117</v>
      </c>
      <c r="B5" s="67">
        <f>SUM(B6:B12)</f>
        <v>45560</v>
      </c>
      <c r="C5" s="68">
        <f t="shared" ref="C5:D5" si="0">SUM(C6:C12)</f>
        <v>-7878</v>
      </c>
      <c r="D5" s="68">
        <f t="shared" si="0"/>
        <v>37682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</row>
    <row r="6" spans="1:251" ht="35.25" customHeight="1">
      <c r="A6" s="65" t="s">
        <v>115</v>
      </c>
      <c r="B6" s="66">
        <v>1350</v>
      </c>
      <c r="C6" s="32">
        <v>682</v>
      </c>
      <c r="D6" s="32">
        <f>B6+C6</f>
        <v>2032</v>
      </c>
      <c r="E6" s="28"/>
      <c r="F6" s="28"/>
      <c r="G6" s="28"/>
      <c r="H6" s="29"/>
      <c r="I6" s="30"/>
      <c r="J6" s="28"/>
      <c r="K6" s="28"/>
      <c r="L6" s="28"/>
      <c r="M6" s="28"/>
      <c r="N6" s="29"/>
      <c r="O6" s="30"/>
      <c r="P6" s="28"/>
      <c r="Q6" s="28"/>
      <c r="R6" s="28"/>
      <c r="S6" s="28"/>
      <c r="T6" s="29"/>
      <c r="U6" s="30"/>
      <c r="V6" s="28"/>
      <c r="W6" s="28"/>
      <c r="X6" s="28"/>
      <c r="Y6" s="28"/>
      <c r="Z6" s="29"/>
      <c r="AA6" s="30"/>
      <c r="AB6" s="28"/>
      <c r="AC6" s="28"/>
      <c r="AD6" s="28"/>
      <c r="AE6" s="28"/>
      <c r="AF6" s="29"/>
      <c r="AG6" s="30"/>
      <c r="AH6" s="28"/>
      <c r="AI6" s="28"/>
      <c r="AJ6" s="28"/>
      <c r="AK6" s="28"/>
      <c r="AL6" s="29"/>
      <c r="AM6" s="30"/>
      <c r="AN6" s="28"/>
      <c r="AO6" s="28"/>
      <c r="AP6" s="28"/>
      <c r="AQ6" s="28"/>
      <c r="AR6" s="29"/>
      <c r="AS6" s="30"/>
      <c r="AT6" s="28"/>
      <c r="AU6" s="28"/>
      <c r="AV6" s="28"/>
      <c r="AW6" s="28"/>
      <c r="AX6" s="29"/>
      <c r="AY6" s="30"/>
      <c r="AZ6" s="28"/>
      <c r="BA6" s="28"/>
      <c r="BB6" s="28"/>
      <c r="BC6" s="28"/>
      <c r="BD6" s="29"/>
      <c r="BE6" s="30"/>
      <c r="BF6" s="28"/>
      <c r="BG6" s="28"/>
      <c r="BH6" s="28"/>
      <c r="BI6" s="28"/>
      <c r="BJ6" s="29"/>
      <c r="BK6" s="30"/>
      <c r="BL6" s="28"/>
      <c r="BM6" s="28"/>
      <c r="BN6" s="28"/>
      <c r="BO6" s="28"/>
      <c r="BP6" s="29"/>
      <c r="BQ6" s="30"/>
      <c r="BR6" s="28"/>
      <c r="BS6" s="28"/>
      <c r="BT6" s="28"/>
      <c r="BU6" s="28"/>
      <c r="BV6" s="29"/>
      <c r="BW6" s="30"/>
      <c r="BX6" s="28"/>
      <c r="BY6" s="28"/>
      <c r="BZ6" s="28"/>
      <c r="CA6" s="28"/>
      <c r="CB6" s="29"/>
      <c r="CC6" s="30"/>
      <c r="CD6" s="28"/>
      <c r="CE6" s="28"/>
      <c r="CF6" s="28"/>
      <c r="CG6" s="28"/>
      <c r="CH6" s="29"/>
      <c r="CI6" s="30"/>
      <c r="CJ6" s="28"/>
      <c r="CK6" s="28"/>
      <c r="CL6" s="28"/>
      <c r="CM6" s="28"/>
      <c r="CN6" s="29"/>
      <c r="CO6" s="30"/>
      <c r="CP6" s="28"/>
      <c r="CQ6" s="28"/>
      <c r="CR6" s="28"/>
      <c r="CS6" s="28"/>
      <c r="CT6" s="29"/>
      <c r="CU6" s="30"/>
      <c r="CV6" s="28"/>
      <c r="CW6" s="28"/>
      <c r="CX6" s="28"/>
      <c r="CY6" s="28"/>
      <c r="CZ6" s="29"/>
      <c r="DA6" s="30"/>
      <c r="DB6" s="28"/>
      <c r="DC6" s="28"/>
      <c r="DD6" s="28"/>
      <c r="DE6" s="28"/>
      <c r="DF6" s="29"/>
      <c r="DG6" s="30"/>
      <c r="DH6" s="28"/>
      <c r="DI6" s="28"/>
      <c r="DJ6" s="28"/>
      <c r="DK6" s="28"/>
      <c r="DL6" s="29"/>
      <c r="DM6" s="30"/>
      <c r="DN6" s="28"/>
      <c r="DO6" s="28"/>
      <c r="DP6" s="28"/>
      <c r="DQ6" s="28"/>
      <c r="DR6" s="29"/>
      <c r="DS6" s="30"/>
      <c r="DT6" s="28"/>
      <c r="DU6" s="28"/>
      <c r="DV6" s="28"/>
      <c r="DW6" s="28"/>
      <c r="DX6" s="29"/>
      <c r="DY6" s="30"/>
      <c r="DZ6" s="28"/>
      <c r="EA6" s="28"/>
      <c r="EB6" s="28"/>
      <c r="EC6" s="28"/>
      <c r="ED6" s="29"/>
      <c r="EE6" s="30"/>
      <c r="EF6" s="28"/>
      <c r="EG6" s="28"/>
      <c r="EH6" s="28"/>
      <c r="EI6" s="28"/>
      <c r="EJ6" s="29"/>
      <c r="EK6" s="30"/>
      <c r="EL6" s="28"/>
      <c r="EM6" s="28"/>
      <c r="EN6" s="28"/>
      <c r="EO6" s="28"/>
      <c r="EP6" s="29"/>
      <c r="EQ6" s="30"/>
      <c r="ER6" s="28"/>
      <c r="ES6" s="28"/>
      <c r="ET6" s="28"/>
      <c r="EU6" s="28"/>
      <c r="EV6" s="29"/>
      <c r="EW6" s="30"/>
      <c r="EX6" s="28"/>
      <c r="EY6" s="28"/>
      <c r="EZ6" s="28"/>
      <c r="FA6" s="28"/>
      <c r="FB6" s="29"/>
      <c r="FC6" s="30"/>
      <c r="FD6" s="28"/>
      <c r="FE6" s="28"/>
      <c r="FF6" s="28"/>
      <c r="FG6" s="28"/>
      <c r="FH6" s="29"/>
      <c r="FI6" s="30"/>
      <c r="FJ6" s="28"/>
      <c r="FK6" s="28"/>
      <c r="FL6" s="28"/>
      <c r="FM6" s="28"/>
      <c r="FN6" s="29"/>
      <c r="FO6" s="30"/>
      <c r="FP6" s="28"/>
      <c r="FQ6" s="28"/>
      <c r="FR6" s="28"/>
      <c r="FS6" s="28"/>
      <c r="FT6" s="29"/>
      <c r="FU6" s="30"/>
      <c r="FV6" s="28"/>
      <c r="FW6" s="28"/>
      <c r="FX6" s="28"/>
      <c r="FY6" s="28"/>
      <c r="FZ6" s="29"/>
      <c r="GA6" s="30"/>
      <c r="GB6" s="28"/>
      <c r="GC6" s="28"/>
      <c r="GD6" s="28"/>
      <c r="GE6" s="28"/>
      <c r="GF6" s="29"/>
      <c r="GG6" s="30"/>
      <c r="GH6" s="28"/>
      <c r="GI6" s="28"/>
      <c r="GJ6" s="28"/>
      <c r="GK6" s="28"/>
      <c r="GL6" s="29"/>
      <c r="GM6" s="30"/>
      <c r="GN6" s="28"/>
      <c r="GO6" s="28"/>
      <c r="GP6" s="28"/>
      <c r="GQ6" s="28"/>
      <c r="GR6" s="29"/>
      <c r="GS6" s="30"/>
      <c r="GT6" s="28"/>
      <c r="GU6" s="28"/>
      <c r="GV6" s="28"/>
      <c r="GW6" s="28"/>
      <c r="GX6" s="29"/>
      <c r="GY6" s="30"/>
      <c r="GZ6" s="28"/>
      <c r="HA6" s="28"/>
      <c r="HB6" s="28"/>
      <c r="HC6" s="28"/>
      <c r="HD6" s="29"/>
      <c r="HE6" s="30"/>
      <c r="HF6" s="28"/>
      <c r="HG6" s="28"/>
      <c r="HH6" s="28"/>
      <c r="HI6" s="28"/>
      <c r="HJ6" s="29"/>
      <c r="HK6" s="30"/>
      <c r="HL6" s="28"/>
      <c r="HM6" s="28"/>
      <c r="HN6" s="28"/>
      <c r="HO6" s="28"/>
      <c r="HP6" s="29"/>
      <c r="HQ6" s="30"/>
      <c r="HR6" s="28"/>
      <c r="HS6" s="28"/>
      <c r="HT6" s="28"/>
      <c r="HU6" s="28"/>
      <c r="HV6" s="29"/>
      <c r="HW6" s="30"/>
      <c r="HX6" s="28"/>
      <c r="HY6" s="28"/>
      <c r="HZ6" s="28"/>
      <c r="IA6" s="28"/>
      <c r="IB6" s="29"/>
      <c r="IC6" s="30"/>
      <c r="ID6" s="28"/>
      <c r="IE6" s="28"/>
      <c r="IF6" s="28"/>
      <c r="IG6" s="28"/>
      <c r="IH6" s="29"/>
      <c r="II6" s="30"/>
      <c r="IJ6" s="28"/>
      <c r="IK6" s="28"/>
      <c r="IL6" s="28"/>
      <c r="IM6" s="28"/>
      <c r="IN6" s="29"/>
      <c r="IO6" s="30"/>
      <c r="IP6" s="28"/>
      <c r="IQ6" s="28"/>
    </row>
    <row r="7" spans="1:251" ht="35.25" customHeight="1">
      <c r="A7" s="65" t="s">
        <v>118</v>
      </c>
      <c r="B7" s="66">
        <v>120</v>
      </c>
      <c r="C7" s="32">
        <v>111</v>
      </c>
      <c r="D7" s="32">
        <f t="shared" ref="D7:D12" si="1">B7+C7</f>
        <v>231</v>
      </c>
      <c r="E7" s="28"/>
      <c r="F7" s="28"/>
      <c r="G7" s="28"/>
      <c r="H7" s="29"/>
      <c r="I7" s="30"/>
      <c r="J7" s="28"/>
      <c r="K7" s="28"/>
      <c r="L7" s="28"/>
      <c r="M7" s="28"/>
      <c r="N7" s="29"/>
      <c r="O7" s="30"/>
      <c r="P7" s="28"/>
      <c r="Q7" s="28"/>
      <c r="R7" s="28"/>
      <c r="S7" s="28"/>
      <c r="T7" s="29"/>
      <c r="U7" s="30"/>
      <c r="V7" s="28"/>
      <c r="W7" s="28"/>
      <c r="X7" s="28"/>
      <c r="Y7" s="28"/>
      <c r="Z7" s="29"/>
      <c r="AA7" s="30"/>
      <c r="AB7" s="28"/>
      <c r="AC7" s="28"/>
      <c r="AD7" s="28"/>
      <c r="AE7" s="28"/>
      <c r="AF7" s="29"/>
      <c r="AG7" s="30"/>
      <c r="AH7" s="28"/>
      <c r="AI7" s="28"/>
      <c r="AJ7" s="28"/>
      <c r="AK7" s="28"/>
      <c r="AL7" s="29"/>
      <c r="AM7" s="30"/>
      <c r="AN7" s="28"/>
      <c r="AO7" s="28"/>
      <c r="AP7" s="28"/>
      <c r="AQ7" s="28"/>
      <c r="AR7" s="29"/>
      <c r="AS7" s="30"/>
      <c r="AT7" s="28"/>
      <c r="AU7" s="28"/>
      <c r="AV7" s="28"/>
      <c r="AW7" s="28"/>
      <c r="AX7" s="29"/>
      <c r="AY7" s="30"/>
      <c r="AZ7" s="28"/>
      <c r="BA7" s="28"/>
      <c r="BB7" s="28"/>
      <c r="BC7" s="28"/>
      <c r="BD7" s="29"/>
      <c r="BE7" s="30"/>
      <c r="BF7" s="28"/>
      <c r="BG7" s="28"/>
      <c r="BH7" s="28"/>
      <c r="BI7" s="28"/>
      <c r="BJ7" s="29"/>
      <c r="BK7" s="30"/>
      <c r="BL7" s="28"/>
      <c r="BM7" s="28"/>
      <c r="BN7" s="28"/>
      <c r="BO7" s="28"/>
      <c r="BP7" s="29"/>
      <c r="BQ7" s="30"/>
      <c r="BR7" s="28"/>
      <c r="BS7" s="28"/>
      <c r="BT7" s="28"/>
      <c r="BU7" s="28"/>
      <c r="BV7" s="29"/>
      <c r="BW7" s="30"/>
      <c r="BX7" s="28"/>
      <c r="BY7" s="28"/>
      <c r="BZ7" s="28"/>
      <c r="CA7" s="28"/>
      <c r="CB7" s="29"/>
      <c r="CC7" s="30"/>
      <c r="CD7" s="28"/>
      <c r="CE7" s="28"/>
      <c r="CF7" s="28"/>
      <c r="CG7" s="28"/>
      <c r="CH7" s="29"/>
      <c r="CI7" s="30"/>
      <c r="CJ7" s="28"/>
      <c r="CK7" s="28"/>
      <c r="CL7" s="28"/>
      <c r="CM7" s="28"/>
      <c r="CN7" s="29"/>
      <c r="CO7" s="30"/>
      <c r="CP7" s="28"/>
      <c r="CQ7" s="28"/>
      <c r="CR7" s="28"/>
      <c r="CS7" s="28"/>
      <c r="CT7" s="29"/>
      <c r="CU7" s="30"/>
      <c r="CV7" s="28"/>
      <c r="CW7" s="28"/>
      <c r="CX7" s="28"/>
      <c r="CY7" s="28"/>
      <c r="CZ7" s="29"/>
      <c r="DA7" s="30"/>
      <c r="DB7" s="28"/>
      <c r="DC7" s="28"/>
      <c r="DD7" s="28"/>
      <c r="DE7" s="28"/>
      <c r="DF7" s="29"/>
      <c r="DG7" s="30"/>
      <c r="DH7" s="28"/>
      <c r="DI7" s="28"/>
      <c r="DJ7" s="28"/>
      <c r="DK7" s="28"/>
      <c r="DL7" s="29"/>
      <c r="DM7" s="30"/>
      <c r="DN7" s="28"/>
      <c r="DO7" s="28"/>
      <c r="DP7" s="28"/>
      <c r="DQ7" s="28"/>
      <c r="DR7" s="29"/>
      <c r="DS7" s="30"/>
      <c r="DT7" s="28"/>
      <c r="DU7" s="28"/>
      <c r="DV7" s="28"/>
      <c r="DW7" s="28"/>
      <c r="DX7" s="29"/>
      <c r="DY7" s="30"/>
      <c r="DZ7" s="28"/>
      <c r="EA7" s="28"/>
      <c r="EB7" s="28"/>
      <c r="EC7" s="28"/>
      <c r="ED7" s="29"/>
      <c r="EE7" s="30"/>
      <c r="EF7" s="28"/>
      <c r="EG7" s="28"/>
      <c r="EH7" s="28"/>
      <c r="EI7" s="28"/>
      <c r="EJ7" s="29"/>
      <c r="EK7" s="30"/>
      <c r="EL7" s="28"/>
      <c r="EM7" s="28"/>
      <c r="EN7" s="28"/>
      <c r="EO7" s="28"/>
      <c r="EP7" s="29"/>
      <c r="EQ7" s="30"/>
      <c r="ER7" s="28"/>
      <c r="ES7" s="28"/>
      <c r="ET7" s="28"/>
      <c r="EU7" s="28"/>
      <c r="EV7" s="29"/>
      <c r="EW7" s="30"/>
      <c r="EX7" s="28"/>
      <c r="EY7" s="28"/>
      <c r="EZ7" s="28"/>
      <c r="FA7" s="28"/>
      <c r="FB7" s="29"/>
      <c r="FC7" s="30"/>
      <c r="FD7" s="28"/>
      <c r="FE7" s="28"/>
      <c r="FF7" s="28"/>
      <c r="FG7" s="28"/>
      <c r="FH7" s="29"/>
      <c r="FI7" s="30"/>
      <c r="FJ7" s="28"/>
      <c r="FK7" s="28"/>
      <c r="FL7" s="28"/>
      <c r="FM7" s="28"/>
      <c r="FN7" s="29"/>
      <c r="FO7" s="30"/>
      <c r="FP7" s="28"/>
      <c r="FQ7" s="28"/>
      <c r="FR7" s="28"/>
      <c r="FS7" s="28"/>
      <c r="FT7" s="29"/>
      <c r="FU7" s="30"/>
      <c r="FV7" s="28"/>
      <c r="FW7" s="28"/>
      <c r="FX7" s="28"/>
      <c r="FY7" s="28"/>
      <c r="FZ7" s="29"/>
      <c r="GA7" s="30"/>
      <c r="GB7" s="28"/>
      <c r="GC7" s="28"/>
      <c r="GD7" s="28"/>
      <c r="GE7" s="28"/>
      <c r="GF7" s="29"/>
      <c r="GG7" s="30"/>
      <c r="GH7" s="28"/>
      <c r="GI7" s="28"/>
      <c r="GJ7" s="28"/>
      <c r="GK7" s="28"/>
      <c r="GL7" s="29"/>
      <c r="GM7" s="30"/>
      <c r="GN7" s="28"/>
      <c r="GO7" s="28"/>
      <c r="GP7" s="28"/>
      <c r="GQ7" s="28"/>
      <c r="GR7" s="29"/>
      <c r="GS7" s="30"/>
      <c r="GT7" s="28"/>
      <c r="GU7" s="28"/>
      <c r="GV7" s="28"/>
      <c r="GW7" s="28"/>
      <c r="GX7" s="29"/>
      <c r="GY7" s="30"/>
      <c r="GZ7" s="28"/>
      <c r="HA7" s="28"/>
      <c r="HB7" s="28"/>
      <c r="HC7" s="28"/>
      <c r="HD7" s="29"/>
      <c r="HE7" s="30"/>
      <c r="HF7" s="28"/>
      <c r="HG7" s="28"/>
      <c r="HH7" s="28"/>
      <c r="HI7" s="28"/>
      <c r="HJ7" s="29"/>
      <c r="HK7" s="30"/>
      <c r="HL7" s="28"/>
      <c r="HM7" s="28"/>
      <c r="HN7" s="28"/>
      <c r="HO7" s="28"/>
      <c r="HP7" s="29"/>
      <c r="HQ7" s="30"/>
      <c r="HR7" s="28"/>
      <c r="HS7" s="28"/>
      <c r="HT7" s="28"/>
      <c r="HU7" s="28"/>
      <c r="HV7" s="29"/>
      <c r="HW7" s="30"/>
      <c r="HX7" s="28"/>
      <c r="HY7" s="28"/>
      <c r="HZ7" s="28"/>
      <c r="IA7" s="28"/>
      <c r="IB7" s="29"/>
      <c r="IC7" s="30"/>
      <c r="ID7" s="28"/>
      <c r="IE7" s="28"/>
      <c r="IF7" s="28"/>
      <c r="IG7" s="28"/>
      <c r="IH7" s="29"/>
      <c r="II7" s="30"/>
      <c r="IJ7" s="28"/>
      <c r="IK7" s="28"/>
      <c r="IL7" s="28"/>
      <c r="IM7" s="28"/>
      <c r="IN7" s="29"/>
      <c r="IO7" s="30"/>
      <c r="IP7" s="28"/>
      <c r="IQ7" s="28"/>
    </row>
    <row r="8" spans="1:251" ht="35.25" customHeight="1">
      <c r="A8" s="65" t="s">
        <v>119</v>
      </c>
      <c r="B8" s="66">
        <v>42590</v>
      </c>
      <c r="C8" s="32">
        <v>-8467</v>
      </c>
      <c r="D8" s="32">
        <f t="shared" si="1"/>
        <v>34123</v>
      </c>
      <c r="E8" s="28"/>
      <c r="F8" s="28"/>
      <c r="G8" s="28"/>
      <c r="H8" s="29"/>
      <c r="I8" s="30"/>
      <c r="J8" s="28"/>
      <c r="K8" s="28"/>
      <c r="L8" s="28"/>
      <c r="M8" s="28"/>
      <c r="N8" s="29"/>
      <c r="O8" s="30"/>
      <c r="P8" s="28"/>
      <c r="Q8" s="28"/>
      <c r="R8" s="28"/>
      <c r="S8" s="28"/>
      <c r="T8" s="29"/>
      <c r="U8" s="30"/>
      <c r="V8" s="28"/>
      <c r="W8" s="28"/>
      <c r="X8" s="28"/>
      <c r="Y8" s="28"/>
      <c r="Z8" s="29"/>
      <c r="AA8" s="30"/>
      <c r="AB8" s="28"/>
      <c r="AC8" s="28"/>
      <c r="AD8" s="28"/>
      <c r="AE8" s="28"/>
      <c r="AF8" s="29"/>
      <c r="AG8" s="30"/>
      <c r="AH8" s="28"/>
      <c r="AI8" s="28"/>
      <c r="AJ8" s="28"/>
      <c r="AK8" s="28"/>
      <c r="AL8" s="29"/>
      <c r="AM8" s="30"/>
      <c r="AN8" s="28"/>
      <c r="AO8" s="28"/>
      <c r="AP8" s="28"/>
      <c r="AQ8" s="28"/>
      <c r="AR8" s="29"/>
      <c r="AS8" s="30"/>
      <c r="AT8" s="28"/>
      <c r="AU8" s="28"/>
      <c r="AV8" s="28"/>
      <c r="AW8" s="28"/>
      <c r="AX8" s="29"/>
      <c r="AY8" s="30"/>
      <c r="AZ8" s="28"/>
      <c r="BA8" s="28"/>
      <c r="BB8" s="28"/>
      <c r="BC8" s="28"/>
      <c r="BD8" s="29"/>
      <c r="BE8" s="30"/>
      <c r="BF8" s="28"/>
      <c r="BG8" s="28"/>
      <c r="BH8" s="28"/>
      <c r="BI8" s="28"/>
      <c r="BJ8" s="29"/>
      <c r="BK8" s="30"/>
      <c r="BL8" s="28"/>
      <c r="BM8" s="28"/>
      <c r="BN8" s="28"/>
      <c r="BO8" s="28"/>
      <c r="BP8" s="29"/>
      <c r="BQ8" s="30"/>
      <c r="BR8" s="28"/>
      <c r="BS8" s="28"/>
      <c r="BT8" s="28"/>
      <c r="BU8" s="28"/>
      <c r="BV8" s="29"/>
      <c r="BW8" s="30"/>
      <c r="BX8" s="28"/>
      <c r="BY8" s="28"/>
      <c r="BZ8" s="28"/>
      <c r="CA8" s="28"/>
      <c r="CB8" s="29"/>
      <c r="CC8" s="30"/>
      <c r="CD8" s="28"/>
      <c r="CE8" s="28"/>
      <c r="CF8" s="28"/>
      <c r="CG8" s="28"/>
      <c r="CH8" s="29"/>
      <c r="CI8" s="30"/>
      <c r="CJ8" s="28"/>
      <c r="CK8" s="28"/>
      <c r="CL8" s="28"/>
      <c r="CM8" s="28"/>
      <c r="CN8" s="29"/>
      <c r="CO8" s="30"/>
      <c r="CP8" s="28"/>
      <c r="CQ8" s="28"/>
      <c r="CR8" s="28"/>
      <c r="CS8" s="28"/>
      <c r="CT8" s="29"/>
      <c r="CU8" s="30"/>
      <c r="CV8" s="28"/>
      <c r="CW8" s="28"/>
      <c r="CX8" s="28"/>
      <c r="CY8" s="28"/>
      <c r="CZ8" s="29"/>
      <c r="DA8" s="30"/>
      <c r="DB8" s="28"/>
      <c r="DC8" s="28"/>
      <c r="DD8" s="28"/>
      <c r="DE8" s="28"/>
      <c r="DF8" s="29"/>
      <c r="DG8" s="30"/>
      <c r="DH8" s="28"/>
      <c r="DI8" s="28"/>
      <c r="DJ8" s="28"/>
      <c r="DK8" s="28"/>
      <c r="DL8" s="29"/>
      <c r="DM8" s="30"/>
      <c r="DN8" s="28"/>
      <c r="DO8" s="28"/>
      <c r="DP8" s="28"/>
      <c r="DQ8" s="28"/>
      <c r="DR8" s="29"/>
      <c r="DS8" s="30"/>
      <c r="DT8" s="28"/>
      <c r="DU8" s="28"/>
      <c r="DV8" s="28"/>
      <c r="DW8" s="28"/>
      <c r="DX8" s="29"/>
      <c r="DY8" s="30"/>
      <c r="DZ8" s="28"/>
      <c r="EA8" s="28"/>
      <c r="EB8" s="28"/>
      <c r="EC8" s="28"/>
      <c r="ED8" s="29"/>
      <c r="EE8" s="30"/>
      <c r="EF8" s="28"/>
      <c r="EG8" s="28"/>
      <c r="EH8" s="28"/>
      <c r="EI8" s="28"/>
      <c r="EJ8" s="29"/>
      <c r="EK8" s="30"/>
      <c r="EL8" s="28"/>
      <c r="EM8" s="28"/>
      <c r="EN8" s="28"/>
      <c r="EO8" s="28"/>
      <c r="EP8" s="29"/>
      <c r="EQ8" s="30"/>
      <c r="ER8" s="28"/>
      <c r="ES8" s="28"/>
      <c r="ET8" s="28"/>
      <c r="EU8" s="28"/>
      <c r="EV8" s="29"/>
      <c r="EW8" s="30"/>
      <c r="EX8" s="28"/>
      <c r="EY8" s="28"/>
      <c r="EZ8" s="28"/>
      <c r="FA8" s="28"/>
      <c r="FB8" s="29"/>
      <c r="FC8" s="30"/>
      <c r="FD8" s="28"/>
      <c r="FE8" s="28"/>
      <c r="FF8" s="28"/>
      <c r="FG8" s="28"/>
      <c r="FH8" s="29"/>
      <c r="FI8" s="30"/>
      <c r="FJ8" s="28"/>
      <c r="FK8" s="28"/>
      <c r="FL8" s="28"/>
      <c r="FM8" s="28"/>
      <c r="FN8" s="29"/>
      <c r="FO8" s="30"/>
      <c r="FP8" s="28"/>
      <c r="FQ8" s="28"/>
      <c r="FR8" s="28"/>
      <c r="FS8" s="28"/>
      <c r="FT8" s="29"/>
      <c r="FU8" s="30"/>
      <c r="FV8" s="28"/>
      <c r="FW8" s="28"/>
      <c r="FX8" s="28"/>
      <c r="FY8" s="28"/>
      <c r="FZ8" s="29"/>
      <c r="GA8" s="30"/>
      <c r="GB8" s="28"/>
      <c r="GC8" s="28"/>
      <c r="GD8" s="28"/>
      <c r="GE8" s="28"/>
      <c r="GF8" s="29"/>
      <c r="GG8" s="30"/>
      <c r="GH8" s="28"/>
      <c r="GI8" s="28"/>
      <c r="GJ8" s="28"/>
      <c r="GK8" s="28"/>
      <c r="GL8" s="29"/>
      <c r="GM8" s="30"/>
      <c r="GN8" s="28"/>
      <c r="GO8" s="28"/>
      <c r="GP8" s="28"/>
      <c r="GQ8" s="28"/>
      <c r="GR8" s="29"/>
      <c r="GS8" s="30"/>
      <c r="GT8" s="28"/>
      <c r="GU8" s="28"/>
      <c r="GV8" s="28"/>
      <c r="GW8" s="28"/>
      <c r="GX8" s="29"/>
      <c r="GY8" s="30"/>
      <c r="GZ8" s="28"/>
      <c r="HA8" s="28"/>
      <c r="HB8" s="28"/>
      <c r="HC8" s="28"/>
      <c r="HD8" s="29"/>
      <c r="HE8" s="30"/>
      <c r="HF8" s="28"/>
      <c r="HG8" s="28"/>
      <c r="HH8" s="28"/>
      <c r="HI8" s="28"/>
      <c r="HJ8" s="29"/>
      <c r="HK8" s="30"/>
      <c r="HL8" s="28"/>
      <c r="HM8" s="28"/>
      <c r="HN8" s="28"/>
      <c r="HO8" s="28"/>
      <c r="HP8" s="29"/>
      <c r="HQ8" s="30"/>
      <c r="HR8" s="28"/>
      <c r="HS8" s="28"/>
      <c r="HT8" s="28"/>
      <c r="HU8" s="28"/>
      <c r="HV8" s="29"/>
      <c r="HW8" s="30"/>
      <c r="HX8" s="28"/>
      <c r="HY8" s="28"/>
      <c r="HZ8" s="28"/>
      <c r="IA8" s="28"/>
      <c r="IB8" s="29"/>
      <c r="IC8" s="30"/>
      <c r="ID8" s="28"/>
      <c r="IE8" s="28"/>
      <c r="IF8" s="28"/>
      <c r="IG8" s="28"/>
      <c r="IH8" s="29"/>
      <c r="II8" s="30"/>
      <c r="IJ8" s="28"/>
      <c r="IK8" s="28"/>
      <c r="IL8" s="28"/>
      <c r="IM8" s="28"/>
      <c r="IN8" s="29"/>
      <c r="IO8" s="30"/>
      <c r="IP8" s="28"/>
      <c r="IQ8" s="28"/>
    </row>
    <row r="9" spans="1:251" ht="35.25" customHeight="1">
      <c r="A9" s="65" t="s">
        <v>120</v>
      </c>
      <c r="B9" s="66">
        <v>200</v>
      </c>
      <c r="C9" s="32">
        <v>-19</v>
      </c>
      <c r="D9" s="32">
        <f t="shared" si="1"/>
        <v>181</v>
      </c>
      <c r="E9" s="28"/>
      <c r="F9" s="28"/>
      <c r="G9" s="28"/>
      <c r="H9" s="29"/>
      <c r="I9" s="30"/>
      <c r="J9" s="28"/>
      <c r="K9" s="28"/>
      <c r="L9" s="28"/>
      <c r="M9" s="28"/>
      <c r="N9" s="29"/>
      <c r="O9" s="30"/>
      <c r="P9" s="28"/>
      <c r="Q9" s="28"/>
      <c r="R9" s="28"/>
      <c r="S9" s="28"/>
      <c r="T9" s="29"/>
      <c r="U9" s="30"/>
      <c r="V9" s="28"/>
      <c r="W9" s="28"/>
      <c r="X9" s="28"/>
      <c r="Y9" s="28"/>
      <c r="Z9" s="29"/>
      <c r="AA9" s="30"/>
      <c r="AB9" s="28"/>
      <c r="AC9" s="28"/>
      <c r="AD9" s="28"/>
      <c r="AE9" s="28"/>
      <c r="AF9" s="29"/>
      <c r="AG9" s="30"/>
      <c r="AH9" s="28"/>
      <c r="AI9" s="28"/>
      <c r="AJ9" s="28"/>
      <c r="AK9" s="28"/>
      <c r="AL9" s="29"/>
      <c r="AM9" s="30"/>
      <c r="AN9" s="28"/>
      <c r="AO9" s="28"/>
      <c r="AP9" s="28"/>
      <c r="AQ9" s="28"/>
      <c r="AR9" s="29"/>
      <c r="AS9" s="30"/>
      <c r="AT9" s="28"/>
      <c r="AU9" s="28"/>
      <c r="AV9" s="28"/>
      <c r="AW9" s="28"/>
      <c r="AX9" s="29"/>
      <c r="AY9" s="30"/>
      <c r="AZ9" s="28"/>
      <c r="BA9" s="28"/>
      <c r="BB9" s="28"/>
      <c r="BC9" s="28"/>
      <c r="BD9" s="29"/>
      <c r="BE9" s="30"/>
      <c r="BF9" s="28"/>
      <c r="BG9" s="28"/>
      <c r="BH9" s="28"/>
      <c r="BI9" s="28"/>
      <c r="BJ9" s="29"/>
      <c r="BK9" s="30"/>
      <c r="BL9" s="28"/>
      <c r="BM9" s="28"/>
      <c r="BN9" s="28"/>
      <c r="BO9" s="28"/>
      <c r="BP9" s="29"/>
      <c r="BQ9" s="30"/>
      <c r="BR9" s="28"/>
      <c r="BS9" s="28"/>
      <c r="BT9" s="28"/>
      <c r="BU9" s="28"/>
      <c r="BV9" s="29"/>
      <c r="BW9" s="30"/>
      <c r="BX9" s="28"/>
      <c r="BY9" s="28"/>
      <c r="BZ9" s="28"/>
      <c r="CA9" s="28"/>
      <c r="CB9" s="29"/>
      <c r="CC9" s="30"/>
      <c r="CD9" s="28"/>
      <c r="CE9" s="28"/>
      <c r="CF9" s="28"/>
      <c r="CG9" s="28"/>
      <c r="CH9" s="29"/>
      <c r="CI9" s="30"/>
      <c r="CJ9" s="28"/>
      <c r="CK9" s="28"/>
      <c r="CL9" s="28"/>
      <c r="CM9" s="28"/>
      <c r="CN9" s="29"/>
      <c r="CO9" s="30"/>
      <c r="CP9" s="28"/>
      <c r="CQ9" s="28"/>
      <c r="CR9" s="28"/>
      <c r="CS9" s="28"/>
      <c r="CT9" s="29"/>
      <c r="CU9" s="30"/>
      <c r="CV9" s="28"/>
      <c r="CW9" s="28"/>
      <c r="CX9" s="28"/>
      <c r="CY9" s="28"/>
      <c r="CZ9" s="29"/>
      <c r="DA9" s="30"/>
      <c r="DB9" s="28"/>
      <c r="DC9" s="28"/>
      <c r="DD9" s="28"/>
      <c r="DE9" s="28"/>
      <c r="DF9" s="29"/>
      <c r="DG9" s="30"/>
      <c r="DH9" s="28"/>
      <c r="DI9" s="28"/>
      <c r="DJ9" s="28"/>
      <c r="DK9" s="28"/>
      <c r="DL9" s="29"/>
      <c r="DM9" s="30"/>
      <c r="DN9" s="28"/>
      <c r="DO9" s="28"/>
      <c r="DP9" s="28"/>
      <c r="DQ9" s="28"/>
      <c r="DR9" s="29"/>
      <c r="DS9" s="30"/>
      <c r="DT9" s="28"/>
      <c r="DU9" s="28"/>
      <c r="DV9" s="28"/>
      <c r="DW9" s="28"/>
      <c r="DX9" s="29"/>
      <c r="DY9" s="30"/>
      <c r="DZ9" s="28"/>
      <c r="EA9" s="28"/>
      <c r="EB9" s="28"/>
      <c r="EC9" s="28"/>
      <c r="ED9" s="29"/>
      <c r="EE9" s="30"/>
      <c r="EF9" s="28"/>
      <c r="EG9" s="28"/>
      <c r="EH9" s="28"/>
      <c r="EI9" s="28"/>
      <c r="EJ9" s="29"/>
      <c r="EK9" s="30"/>
      <c r="EL9" s="28"/>
      <c r="EM9" s="28"/>
      <c r="EN9" s="28"/>
      <c r="EO9" s="28"/>
      <c r="EP9" s="29"/>
      <c r="EQ9" s="30"/>
      <c r="ER9" s="28"/>
      <c r="ES9" s="28"/>
      <c r="ET9" s="28"/>
      <c r="EU9" s="28"/>
      <c r="EV9" s="29"/>
      <c r="EW9" s="30"/>
      <c r="EX9" s="28"/>
      <c r="EY9" s="28"/>
      <c r="EZ9" s="28"/>
      <c r="FA9" s="28"/>
      <c r="FB9" s="29"/>
      <c r="FC9" s="30"/>
      <c r="FD9" s="28"/>
      <c r="FE9" s="28"/>
      <c r="FF9" s="28"/>
      <c r="FG9" s="28"/>
      <c r="FH9" s="29"/>
      <c r="FI9" s="30"/>
      <c r="FJ9" s="28"/>
      <c r="FK9" s="28"/>
      <c r="FL9" s="28"/>
      <c r="FM9" s="28"/>
      <c r="FN9" s="29"/>
      <c r="FO9" s="30"/>
      <c r="FP9" s="28"/>
      <c r="FQ9" s="28"/>
      <c r="FR9" s="28"/>
      <c r="FS9" s="28"/>
      <c r="FT9" s="29"/>
      <c r="FU9" s="30"/>
      <c r="FV9" s="28"/>
      <c r="FW9" s="28"/>
      <c r="FX9" s="28"/>
      <c r="FY9" s="28"/>
      <c r="FZ9" s="29"/>
      <c r="GA9" s="30"/>
      <c r="GB9" s="28"/>
      <c r="GC9" s="28"/>
      <c r="GD9" s="28"/>
      <c r="GE9" s="28"/>
      <c r="GF9" s="29"/>
      <c r="GG9" s="30"/>
      <c r="GH9" s="28"/>
      <c r="GI9" s="28"/>
      <c r="GJ9" s="28"/>
      <c r="GK9" s="28"/>
      <c r="GL9" s="29"/>
      <c r="GM9" s="30"/>
      <c r="GN9" s="28"/>
      <c r="GO9" s="28"/>
      <c r="GP9" s="28"/>
      <c r="GQ9" s="28"/>
      <c r="GR9" s="29"/>
      <c r="GS9" s="30"/>
      <c r="GT9" s="28"/>
      <c r="GU9" s="28"/>
      <c r="GV9" s="28"/>
      <c r="GW9" s="28"/>
      <c r="GX9" s="29"/>
      <c r="GY9" s="30"/>
      <c r="GZ9" s="28"/>
      <c r="HA9" s="28"/>
      <c r="HB9" s="28"/>
      <c r="HC9" s="28"/>
      <c r="HD9" s="29"/>
      <c r="HE9" s="30"/>
      <c r="HF9" s="28"/>
      <c r="HG9" s="28"/>
      <c r="HH9" s="28"/>
      <c r="HI9" s="28"/>
      <c r="HJ9" s="29"/>
      <c r="HK9" s="30"/>
      <c r="HL9" s="28"/>
      <c r="HM9" s="28"/>
      <c r="HN9" s="28"/>
      <c r="HO9" s="28"/>
      <c r="HP9" s="29"/>
      <c r="HQ9" s="30"/>
      <c r="HR9" s="28"/>
      <c r="HS9" s="28"/>
      <c r="HT9" s="28"/>
      <c r="HU9" s="28"/>
      <c r="HV9" s="29"/>
      <c r="HW9" s="30"/>
      <c r="HX9" s="28"/>
      <c r="HY9" s="28"/>
      <c r="HZ9" s="28"/>
      <c r="IA9" s="28"/>
      <c r="IB9" s="29"/>
      <c r="IC9" s="30"/>
      <c r="ID9" s="28"/>
      <c r="IE9" s="28"/>
      <c r="IF9" s="28"/>
      <c r="IG9" s="28"/>
      <c r="IH9" s="29"/>
      <c r="II9" s="30"/>
      <c r="IJ9" s="28"/>
      <c r="IK9" s="28"/>
      <c r="IL9" s="28"/>
      <c r="IM9" s="28"/>
      <c r="IN9" s="29"/>
      <c r="IO9" s="30"/>
      <c r="IP9" s="28"/>
      <c r="IQ9" s="28"/>
    </row>
    <row r="10" spans="1:251" ht="35.25" customHeight="1">
      <c r="A10" s="65" t="s">
        <v>121</v>
      </c>
      <c r="B10" s="66">
        <v>800</v>
      </c>
      <c r="C10" s="32">
        <v>15</v>
      </c>
      <c r="D10" s="32">
        <f t="shared" si="1"/>
        <v>815</v>
      </c>
      <c r="E10" s="28"/>
      <c r="F10" s="28"/>
      <c r="G10" s="28"/>
      <c r="H10" s="29"/>
      <c r="I10" s="30"/>
      <c r="J10" s="28"/>
      <c r="K10" s="28"/>
      <c r="L10" s="28"/>
      <c r="M10" s="28"/>
      <c r="N10" s="29"/>
      <c r="O10" s="30"/>
      <c r="P10" s="28"/>
      <c r="Q10" s="28"/>
      <c r="R10" s="28"/>
      <c r="S10" s="28"/>
      <c r="T10" s="29"/>
      <c r="U10" s="30"/>
      <c r="V10" s="28"/>
      <c r="W10" s="28"/>
      <c r="X10" s="28"/>
      <c r="Y10" s="28"/>
      <c r="Z10" s="29"/>
      <c r="AA10" s="30"/>
      <c r="AB10" s="28"/>
      <c r="AC10" s="28"/>
      <c r="AD10" s="28"/>
      <c r="AE10" s="28"/>
      <c r="AF10" s="29"/>
      <c r="AG10" s="30"/>
      <c r="AH10" s="28"/>
      <c r="AI10" s="28"/>
      <c r="AJ10" s="28"/>
      <c r="AK10" s="28"/>
      <c r="AL10" s="29"/>
      <c r="AM10" s="30"/>
      <c r="AN10" s="28"/>
      <c r="AO10" s="28"/>
      <c r="AP10" s="28"/>
      <c r="AQ10" s="28"/>
      <c r="AR10" s="29"/>
      <c r="AS10" s="30"/>
      <c r="AT10" s="28"/>
      <c r="AU10" s="28"/>
      <c r="AV10" s="28"/>
      <c r="AW10" s="28"/>
      <c r="AX10" s="29"/>
      <c r="AY10" s="30"/>
      <c r="AZ10" s="28"/>
      <c r="BA10" s="28"/>
      <c r="BB10" s="28"/>
      <c r="BC10" s="28"/>
      <c r="BD10" s="29"/>
      <c r="BE10" s="30"/>
      <c r="BF10" s="28"/>
      <c r="BG10" s="28"/>
      <c r="BH10" s="28"/>
      <c r="BI10" s="28"/>
      <c r="BJ10" s="29"/>
      <c r="BK10" s="30"/>
      <c r="BL10" s="28"/>
      <c r="BM10" s="28"/>
      <c r="BN10" s="28"/>
      <c r="BO10" s="28"/>
      <c r="BP10" s="29"/>
      <c r="BQ10" s="30"/>
      <c r="BR10" s="28"/>
      <c r="BS10" s="28"/>
      <c r="BT10" s="28"/>
      <c r="BU10" s="28"/>
      <c r="BV10" s="29"/>
      <c r="BW10" s="30"/>
      <c r="BX10" s="28"/>
      <c r="BY10" s="28"/>
      <c r="BZ10" s="28"/>
      <c r="CA10" s="28"/>
      <c r="CB10" s="29"/>
      <c r="CC10" s="30"/>
      <c r="CD10" s="28"/>
      <c r="CE10" s="28"/>
      <c r="CF10" s="28"/>
      <c r="CG10" s="28"/>
      <c r="CH10" s="29"/>
      <c r="CI10" s="30"/>
      <c r="CJ10" s="28"/>
      <c r="CK10" s="28"/>
      <c r="CL10" s="28"/>
      <c r="CM10" s="28"/>
      <c r="CN10" s="29"/>
      <c r="CO10" s="30"/>
      <c r="CP10" s="28"/>
      <c r="CQ10" s="28"/>
      <c r="CR10" s="28"/>
      <c r="CS10" s="28"/>
      <c r="CT10" s="29"/>
      <c r="CU10" s="30"/>
      <c r="CV10" s="28"/>
      <c r="CW10" s="28"/>
      <c r="CX10" s="28"/>
      <c r="CY10" s="28"/>
      <c r="CZ10" s="29"/>
      <c r="DA10" s="30"/>
      <c r="DB10" s="28"/>
      <c r="DC10" s="28"/>
      <c r="DD10" s="28"/>
      <c r="DE10" s="28"/>
      <c r="DF10" s="29"/>
      <c r="DG10" s="30"/>
      <c r="DH10" s="28"/>
      <c r="DI10" s="28"/>
      <c r="DJ10" s="28"/>
      <c r="DK10" s="28"/>
      <c r="DL10" s="29"/>
      <c r="DM10" s="30"/>
      <c r="DN10" s="28"/>
      <c r="DO10" s="28"/>
      <c r="DP10" s="28"/>
      <c r="DQ10" s="28"/>
      <c r="DR10" s="29"/>
      <c r="DS10" s="30"/>
      <c r="DT10" s="28"/>
      <c r="DU10" s="28"/>
      <c r="DV10" s="28"/>
      <c r="DW10" s="28"/>
      <c r="DX10" s="29"/>
      <c r="DY10" s="30"/>
      <c r="DZ10" s="28"/>
      <c r="EA10" s="28"/>
      <c r="EB10" s="28"/>
      <c r="EC10" s="28"/>
      <c r="ED10" s="29"/>
      <c r="EE10" s="30"/>
      <c r="EF10" s="28"/>
      <c r="EG10" s="28"/>
      <c r="EH10" s="28"/>
      <c r="EI10" s="28"/>
      <c r="EJ10" s="29"/>
      <c r="EK10" s="30"/>
      <c r="EL10" s="28"/>
      <c r="EM10" s="28"/>
      <c r="EN10" s="28"/>
      <c r="EO10" s="28"/>
      <c r="EP10" s="29"/>
      <c r="EQ10" s="30"/>
      <c r="ER10" s="28"/>
      <c r="ES10" s="28"/>
      <c r="ET10" s="28"/>
      <c r="EU10" s="28"/>
      <c r="EV10" s="29"/>
      <c r="EW10" s="30"/>
      <c r="EX10" s="28"/>
      <c r="EY10" s="28"/>
      <c r="EZ10" s="28"/>
      <c r="FA10" s="28"/>
      <c r="FB10" s="29"/>
      <c r="FC10" s="30"/>
      <c r="FD10" s="28"/>
      <c r="FE10" s="28"/>
      <c r="FF10" s="28"/>
      <c r="FG10" s="28"/>
      <c r="FH10" s="29"/>
      <c r="FI10" s="30"/>
      <c r="FJ10" s="28"/>
      <c r="FK10" s="28"/>
      <c r="FL10" s="28"/>
      <c r="FM10" s="28"/>
      <c r="FN10" s="29"/>
      <c r="FO10" s="30"/>
      <c r="FP10" s="28"/>
      <c r="FQ10" s="28"/>
      <c r="FR10" s="28"/>
      <c r="FS10" s="28"/>
      <c r="FT10" s="29"/>
      <c r="FU10" s="30"/>
      <c r="FV10" s="28"/>
      <c r="FW10" s="28"/>
      <c r="FX10" s="28"/>
      <c r="FY10" s="28"/>
      <c r="FZ10" s="29"/>
      <c r="GA10" s="30"/>
      <c r="GB10" s="28"/>
      <c r="GC10" s="28"/>
      <c r="GD10" s="28"/>
      <c r="GE10" s="28"/>
      <c r="GF10" s="29"/>
      <c r="GG10" s="30"/>
      <c r="GH10" s="28"/>
      <c r="GI10" s="28"/>
      <c r="GJ10" s="28"/>
      <c r="GK10" s="28"/>
      <c r="GL10" s="29"/>
      <c r="GM10" s="30"/>
      <c r="GN10" s="28"/>
      <c r="GO10" s="28"/>
      <c r="GP10" s="28"/>
      <c r="GQ10" s="28"/>
      <c r="GR10" s="29"/>
      <c r="GS10" s="30"/>
      <c r="GT10" s="28"/>
      <c r="GU10" s="28"/>
      <c r="GV10" s="28"/>
      <c r="GW10" s="28"/>
      <c r="GX10" s="29"/>
      <c r="GY10" s="30"/>
      <c r="GZ10" s="28"/>
      <c r="HA10" s="28"/>
      <c r="HB10" s="28"/>
      <c r="HC10" s="28"/>
      <c r="HD10" s="29"/>
      <c r="HE10" s="30"/>
      <c r="HF10" s="28"/>
      <c r="HG10" s="28"/>
      <c r="HH10" s="28"/>
      <c r="HI10" s="28"/>
      <c r="HJ10" s="29"/>
      <c r="HK10" s="30"/>
      <c r="HL10" s="28"/>
      <c r="HM10" s="28"/>
      <c r="HN10" s="28"/>
      <c r="HO10" s="28"/>
      <c r="HP10" s="29"/>
      <c r="HQ10" s="30"/>
      <c r="HR10" s="28"/>
      <c r="HS10" s="28"/>
      <c r="HT10" s="28"/>
      <c r="HU10" s="28"/>
      <c r="HV10" s="29"/>
      <c r="HW10" s="30"/>
      <c r="HX10" s="28"/>
      <c r="HY10" s="28"/>
      <c r="HZ10" s="28"/>
      <c r="IA10" s="28"/>
      <c r="IB10" s="29"/>
      <c r="IC10" s="30"/>
      <c r="ID10" s="28"/>
      <c r="IE10" s="28"/>
      <c r="IF10" s="28"/>
      <c r="IG10" s="28"/>
      <c r="IH10" s="29"/>
      <c r="II10" s="30"/>
      <c r="IJ10" s="28"/>
      <c r="IK10" s="28"/>
      <c r="IL10" s="28"/>
      <c r="IM10" s="28"/>
      <c r="IN10" s="29"/>
      <c r="IO10" s="30"/>
      <c r="IP10" s="28"/>
      <c r="IQ10" s="28"/>
    </row>
    <row r="11" spans="1:251" ht="35.25" customHeight="1">
      <c r="A11" s="65" t="s">
        <v>122</v>
      </c>
      <c r="B11" s="66">
        <v>500</v>
      </c>
      <c r="C11" s="32">
        <v>-200</v>
      </c>
      <c r="D11" s="32">
        <f t="shared" si="1"/>
        <v>300</v>
      </c>
      <c r="E11" s="28"/>
      <c r="F11" s="28"/>
      <c r="G11" s="28"/>
      <c r="H11" s="29"/>
      <c r="I11" s="30"/>
      <c r="J11" s="28"/>
      <c r="K11" s="28"/>
      <c r="L11" s="28"/>
      <c r="M11" s="28"/>
      <c r="N11" s="29"/>
      <c r="O11" s="30"/>
      <c r="P11" s="28"/>
      <c r="Q11" s="28"/>
      <c r="R11" s="28"/>
      <c r="S11" s="28"/>
      <c r="T11" s="29"/>
      <c r="U11" s="30"/>
      <c r="V11" s="28"/>
      <c r="W11" s="28"/>
      <c r="X11" s="28"/>
      <c r="Y11" s="28"/>
      <c r="Z11" s="29"/>
      <c r="AA11" s="30"/>
      <c r="AB11" s="28"/>
      <c r="AC11" s="28"/>
      <c r="AD11" s="28"/>
      <c r="AE11" s="28"/>
      <c r="AF11" s="29"/>
      <c r="AG11" s="30"/>
      <c r="AH11" s="28"/>
      <c r="AI11" s="28"/>
      <c r="AJ11" s="28"/>
      <c r="AK11" s="28"/>
      <c r="AL11" s="29"/>
      <c r="AM11" s="30"/>
      <c r="AN11" s="28"/>
      <c r="AO11" s="28"/>
      <c r="AP11" s="28"/>
      <c r="AQ11" s="28"/>
      <c r="AR11" s="29"/>
      <c r="AS11" s="30"/>
      <c r="AT11" s="28"/>
      <c r="AU11" s="28"/>
      <c r="AV11" s="28"/>
      <c r="AW11" s="28"/>
      <c r="AX11" s="29"/>
      <c r="AY11" s="30"/>
      <c r="AZ11" s="28"/>
      <c r="BA11" s="28"/>
      <c r="BB11" s="28"/>
      <c r="BC11" s="28"/>
      <c r="BD11" s="29"/>
      <c r="BE11" s="30"/>
      <c r="BF11" s="28"/>
      <c r="BG11" s="28"/>
      <c r="BH11" s="28"/>
      <c r="BI11" s="28"/>
      <c r="BJ11" s="29"/>
      <c r="BK11" s="30"/>
      <c r="BL11" s="28"/>
      <c r="BM11" s="28"/>
      <c r="BN11" s="28"/>
      <c r="BO11" s="28"/>
      <c r="BP11" s="29"/>
      <c r="BQ11" s="30"/>
      <c r="BR11" s="28"/>
      <c r="BS11" s="28"/>
      <c r="BT11" s="28"/>
      <c r="BU11" s="28"/>
      <c r="BV11" s="29"/>
      <c r="BW11" s="30"/>
      <c r="BX11" s="28"/>
      <c r="BY11" s="28"/>
      <c r="BZ11" s="28"/>
      <c r="CA11" s="28"/>
      <c r="CB11" s="29"/>
      <c r="CC11" s="30"/>
      <c r="CD11" s="28"/>
      <c r="CE11" s="28"/>
      <c r="CF11" s="28"/>
      <c r="CG11" s="28"/>
      <c r="CH11" s="29"/>
      <c r="CI11" s="30"/>
      <c r="CJ11" s="28"/>
      <c r="CK11" s="28"/>
      <c r="CL11" s="28"/>
      <c r="CM11" s="28"/>
      <c r="CN11" s="29"/>
      <c r="CO11" s="30"/>
      <c r="CP11" s="28"/>
      <c r="CQ11" s="28"/>
      <c r="CR11" s="28"/>
      <c r="CS11" s="28"/>
      <c r="CT11" s="29"/>
      <c r="CU11" s="30"/>
      <c r="CV11" s="28"/>
      <c r="CW11" s="28"/>
      <c r="CX11" s="28"/>
      <c r="CY11" s="28"/>
      <c r="CZ11" s="29"/>
      <c r="DA11" s="30"/>
      <c r="DB11" s="28"/>
      <c r="DC11" s="28"/>
      <c r="DD11" s="28"/>
      <c r="DE11" s="28"/>
      <c r="DF11" s="29"/>
      <c r="DG11" s="30"/>
      <c r="DH11" s="28"/>
      <c r="DI11" s="28"/>
      <c r="DJ11" s="28"/>
      <c r="DK11" s="28"/>
      <c r="DL11" s="29"/>
      <c r="DM11" s="30"/>
      <c r="DN11" s="28"/>
      <c r="DO11" s="28"/>
      <c r="DP11" s="28"/>
      <c r="DQ11" s="28"/>
      <c r="DR11" s="29"/>
      <c r="DS11" s="30"/>
      <c r="DT11" s="28"/>
      <c r="DU11" s="28"/>
      <c r="DV11" s="28"/>
      <c r="DW11" s="28"/>
      <c r="DX11" s="29"/>
      <c r="DY11" s="30"/>
      <c r="DZ11" s="28"/>
      <c r="EA11" s="28"/>
      <c r="EB11" s="28"/>
      <c r="EC11" s="28"/>
      <c r="ED11" s="29"/>
      <c r="EE11" s="30"/>
      <c r="EF11" s="28"/>
      <c r="EG11" s="28"/>
      <c r="EH11" s="28"/>
      <c r="EI11" s="28"/>
      <c r="EJ11" s="29"/>
      <c r="EK11" s="30"/>
      <c r="EL11" s="28"/>
      <c r="EM11" s="28"/>
      <c r="EN11" s="28"/>
      <c r="EO11" s="28"/>
      <c r="EP11" s="29"/>
      <c r="EQ11" s="30"/>
      <c r="ER11" s="28"/>
      <c r="ES11" s="28"/>
      <c r="ET11" s="28"/>
      <c r="EU11" s="28"/>
      <c r="EV11" s="29"/>
      <c r="EW11" s="30"/>
      <c r="EX11" s="28"/>
      <c r="EY11" s="28"/>
      <c r="EZ11" s="28"/>
      <c r="FA11" s="28"/>
      <c r="FB11" s="29"/>
      <c r="FC11" s="30"/>
      <c r="FD11" s="28"/>
      <c r="FE11" s="28"/>
      <c r="FF11" s="28"/>
      <c r="FG11" s="28"/>
      <c r="FH11" s="29"/>
      <c r="FI11" s="30"/>
      <c r="FJ11" s="28"/>
      <c r="FK11" s="28"/>
      <c r="FL11" s="28"/>
      <c r="FM11" s="28"/>
      <c r="FN11" s="29"/>
      <c r="FO11" s="30"/>
      <c r="FP11" s="28"/>
      <c r="FQ11" s="28"/>
      <c r="FR11" s="28"/>
      <c r="FS11" s="28"/>
      <c r="FT11" s="29"/>
      <c r="FU11" s="30"/>
      <c r="FV11" s="28"/>
      <c r="FW11" s="28"/>
      <c r="FX11" s="28"/>
      <c r="FY11" s="28"/>
      <c r="FZ11" s="29"/>
      <c r="GA11" s="30"/>
      <c r="GB11" s="28"/>
      <c r="GC11" s="28"/>
      <c r="GD11" s="28"/>
      <c r="GE11" s="28"/>
      <c r="GF11" s="29"/>
      <c r="GG11" s="30"/>
      <c r="GH11" s="28"/>
      <c r="GI11" s="28"/>
      <c r="GJ11" s="28"/>
      <c r="GK11" s="28"/>
      <c r="GL11" s="29"/>
      <c r="GM11" s="30"/>
      <c r="GN11" s="28"/>
      <c r="GO11" s="28"/>
      <c r="GP11" s="28"/>
      <c r="GQ11" s="28"/>
      <c r="GR11" s="29"/>
      <c r="GS11" s="30"/>
      <c r="GT11" s="28"/>
      <c r="GU11" s="28"/>
      <c r="GV11" s="28"/>
      <c r="GW11" s="28"/>
      <c r="GX11" s="29"/>
      <c r="GY11" s="30"/>
      <c r="GZ11" s="28"/>
      <c r="HA11" s="28"/>
      <c r="HB11" s="28"/>
      <c r="HC11" s="28"/>
      <c r="HD11" s="29"/>
      <c r="HE11" s="30"/>
      <c r="HF11" s="28"/>
      <c r="HG11" s="28"/>
      <c r="HH11" s="28"/>
      <c r="HI11" s="28"/>
      <c r="HJ11" s="29"/>
      <c r="HK11" s="30"/>
      <c r="HL11" s="28"/>
      <c r="HM11" s="28"/>
      <c r="HN11" s="28"/>
      <c r="HO11" s="28"/>
      <c r="HP11" s="29"/>
      <c r="HQ11" s="30"/>
      <c r="HR11" s="28"/>
      <c r="HS11" s="28"/>
      <c r="HT11" s="28"/>
      <c r="HU11" s="28"/>
      <c r="HV11" s="29"/>
      <c r="HW11" s="30"/>
      <c r="HX11" s="28"/>
      <c r="HY11" s="28"/>
      <c r="HZ11" s="28"/>
      <c r="IA11" s="28"/>
      <c r="IB11" s="29"/>
      <c r="IC11" s="30"/>
      <c r="ID11" s="28"/>
      <c r="IE11" s="28"/>
      <c r="IF11" s="28"/>
      <c r="IG11" s="28"/>
      <c r="IH11" s="29"/>
      <c r="II11" s="30"/>
      <c r="IJ11" s="28"/>
      <c r="IK11" s="28"/>
      <c r="IL11" s="28"/>
      <c r="IM11" s="28"/>
      <c r="IN11" s="29"/>
      <c r="IO11" s="30"/>
      <c r="IP11" s="28"/>
      <c r="IQ11" s="28"/>
    </row>
    <row r="12" spans="1:251" ht="35.25" customHeight="1">
      <c r="A12" s="65" t="s">
        <v>123</v>
      </c>
      <c r="B12" s="66"/>
      <c r="C12" s="32">
        <v>0</v>
      </c>
      <c r="D12" s="32">
        <f t="shared" si="1"/>
        <v>0</v>
      </c>
      <c r="E12" s="28"/>
      <c r="F12" s="28"/>
      <c r="G12" s="28"/>
      <c r="H12" s="29"/>
      <c r="I12" s="30"/>
      <c r="J12" s="28"/>
      <c r="K12" s="28"/>
      <c r="L12" s="28"/>
      <c r="M12" s="28"/>
      <c r="N12" s="29"/>
      <c r="O12" s="30"/>
      <c r="P12" s="28"/>
      <c r="Q12" s="28"/>
      <c r="R12" s="28"/>
      <c r="S12" s="28"/>
      <c r="T12" s="29"/>
      <c r="U12" s="30"/>
      <c r="V12" s="28"/>
      <c r="W12" s="28"/>
      <c r="X12" s="28"/>
      <c r="Y12" s="28"/>
      <c r="Z12" s="29"/>
      <c r="AA12" s="30"/>
      <c r="AB12" s="28"/>
      <c r="AC12" s="28"/>
      <c r="AD12" s="28"/>
      <c r="AE12" s="28"/>
      <c r="AF12" s="29"/>
      <c r="AG12" s="30"/>
      <c r="AH12" s="28"/>
      <c r="AI12" s="28"/>
      <c r="AJ12" s="28"/>
      <c r="AK12" s="28"/>
      <c r="AL12" s="29"/>
      <c r="AM12" s="30"/>
      <c r="AN12" s="28"/>
      <c r="AO12" s="28"/>
      <c r="AP12" s="28"/>
      <c r="AQ12" s="28"/>
      <c r="AR12" s="29"/>
      <c r="AS12" s="30"/>
      <c r="AT12" s="28"/>
      <c r="AU12" s="28"/>
      <c r="AV12" s="28"/>
      <c r="AW12" s="28"/>
      <c r="AX12" s="29"/>
      <c r="AY12" s="30"/>
      <c r="AZ12" s="28"/>
      <c r="BA12" s="28"/>
      <c r="BB12" s="28"/>
      <c r="BC12" s="28"/>
      <c r="BD12" s="29"/>
      <c r="BE12" s="30"/>
      <c r="BF12" s="28"/>
      <c r="BG12" s="28"/>
      <c r="BH12" s="28"/>
      <c r="BI12" s="28"/>
      <c r="BJ12" s="29"/>
      <c r="BK12" s="30"/>
      <c r="BL12" s="28"/>
      <c r="BM12" s="28"/>
      <c r="BN12" s="28"/>
      <c r="BO12" s="28"/>
      <c r="BP12" s="29"/>
      <c r="BQ12" s="30"/>
      <c r="BR12" s="28"/>
      <c r="BS12" s="28"/>
      <c r="BT12" s="28"/>
      <c r="BU12" s="28"/>
      <c r="BV12" s="29"/>
      <c r="BW12" s="30"/>
      <c r="BX12" s="28"/>
      <c r="BY12" s="28"/>
      <c r="BZ12" s="28"/>
      <c r="CA12" s="28"/>
      <c r="CB12" s="29"/>
      <c r="CC12" s="30"/>
      <c r="CD12" s="28"/>
      <c r="CE12" s="28"/>
      <c r="CF12" s="28"/>
      <c r="CG12" s="28"/>
      <c r="CH12" s="29"/>
      <c r="CI12" s="30"/>
      <c r="CJ12" s="28"/>
      <c r="CK12" s="28"/>
      <c r="CL12" s="28"/>
      <c r="CM12" s="28"/>
      <c r="CN12" s="29"/>
      <c r="CO12" s="30"/>
      <c r="CP12" s="28"/>
      <c r="CQ12" s="28"/>
      <c r="CR12" s="28"/>
      <c r="CS12" s="28"/>
      <c r="CT12" s="29"/>
      <c r="CU12" s="30"/>
      <c r="CV12" s="28"/>
      <c r="CW12" s="28"/>
      <c r="CX12" s="28"/>
      <c r="CY12" s="28"/>
      <c r="CZ12" s="29"/>
      <c r="DA12" s="30"/>
      <c r="DB12" s="28"/>
      <c r="DC12" s="28"/>
      <c r="DD12" s="28"/>
      <c r="DE12" s="28"/>
      <c r="DF12" s="29"/>
      <c r="DG12" s="30"/>
      <c r="DH12" s="28"/>
      <c r="DI12" s="28"/>
      <c r="DJ12" s="28"/>
      <c r="DK12" s="28"/>
      <c r="DL12" s="29"/>
      <c r="DM12" s="30"/>
      <c r="DN12" s="28"/>
      <c r="DO12" s="28"/>
      <c r="DP12" s="28"/>
      <c r="DQ12" s="28"/>
      <c r="DR12" s="29"/>
      <c r="DS12" s="30"/>
      <c r="DT12" s="28"/>
      <c r="DU12" s="28"/>
      <c r="DV12" s="28"/>
      <c r="DW12" s="28"/>
      <c r="DX12" s="29"/>
      <c r="DY12" s="30"/>
      <c r="DZ12" s="28"/>
      <c r="EA12" s="28"/>
      <c r="EB12" s="28"/>
      <c r="EC12" s="28"/>
      <c r="ED12" s="29"/>
      <c r="EE12" s="30"/>
      <c r="EF12" s="28"/>
      <c r="EG12" s="28"/>
      <c r="EH12" s="28"/>
      <c r="EI12" s="28"/>
      <c r="EJ12" s="29"/>
      <c r="EK12" s="30"/>
      <c r="EL12" s="28"/>
      <c r="EM12" s="28"/>
      <c r="EN12" s="28"/>
      <c r="EO12" s="28"/>
      <c r="EP12" s="29"/>
      <c r="EQ12" s="30"/>
      <c r="ER12" s="28"/>
      <c r="ES12" s="28"/>
      <c r="ET12" s="28"/>
      <c r="EU12" s="28"/>
      <c r="EV12" s="29"/>
      <c r="EW12" s="30"/>
      <c r="EX12" s="28"/>
      <c r="EY12" s="28"/>
      <c r="EZ12" s="28"/>
      <c r="FA12" s="28"/>
      <c r="FB12" s="29"/>
      <c r="FC12" s="30"/>
      <c r="FD12" s="28"/>
      <c r="FE12" s="28"/>
      <c r="FF12" s="28"/>
      <c r="FG12" s="28"/>
      <c r="FH12" s="29"/>
      <c r="FI12" s="30"/>
      <c r="FJ12" s="28"/>
      <c r="FK12" s="28"/>
      <c r="FL12" s="28"/>
      <c r="FM12" s="28"/>
      <c r="FN12" s="29"/>
      <c r="FO12" s="30"/>
      <c r="FP12" s="28"/>
      <c r="FQ12" s="28"/>
      <c r="FR12" s="28"/>
      <c r="FS12" s="28"/>
      <c r="FT12" s="29"/>
      <c r="FU12" s="30"/>
      <c r="FV12" s="28"/>
      <c r="FW12" s="28"/>
      <c r="FX12" s="28"/>
      <c r="FY12" s="28"/>
      <c r="FZ12" s="29"/>
      <c r="GA12" s="30"/>
      <c r="GB12" s="28"/>
      <c r="GC12" s="28"/>
      <c r="GD12" s="28"/>
      <c r="GE12" s="28"/>
      <c r="GF12" s="29"/>
      <c r="GG12" s="30"/>
      <c r="GH12" s="28"/>
      <c r="GI12" s="28"/>
      <c r="GJ12" s="28"/>
      <c r="GK12" s="28"/>
      <c r="GL12" s="29"/>
      <c r="GM12" s="30"/>
      <c r="GN12" s="28"/>
      <c r="GO12" s="28"/>
      <c r="GP12" s="28"/>
      <c r="GQ12" s="28"/>
      <c r="GR12" s="29"/>
      <c r="GS12" s="30"/>
      <c r="GT12" s="28"/>
      <c r="GU12" s="28"/>
      <c r="GV12" s="28"/>
      <c r="GW12" s="28"/>
      <c r="GX12" s="29"/>
      <c r="GY12" s="30"/>
      <c r="GZ12" s="28"/>
      <c r="HA12" s="28"/>
      <c r="HB12" s="28"/>
      <c r="HC12" s="28"/>
      <c r="HD12" s="29"/>
      <c r="HE12" s="30"/>
      <c r="HF12" s="28"/>
      <c r="HG12" s="28"/>
      <c r="HH12" s="28"/>
      <c r="HI12" s="28"/>
      <c r="HJ12" s="29"/>
      <c r="HK12" s="30"/>
      <c r="HL12" s="28"/>
      <c r="HM12" s="28"/>
      <c r="HN12" s="28"/>
      <c r="HO12" s="28"/>
      <c r="HP12" s="29"/>
      <c r="HQ12" s="30"/>
      <c r="HR12" s="28"/>
      <c r="HS12" s="28"/>
      <c r="HT12" s="28"/>
      <c r="HU12" s="28"/>
      <c r="HV12" s="29"/>
      <c r="HW12" s="30"/>
      <c r="HX12" s="28"/>
      <c r="HY12" s="28"/>
      <c r="HZ12" s="28"/>
      <c r="IA12" s="28"/>
      <c r="IB12" s="29"/>
      <c r="IC12" s="30"/>
      <c r="ID12" s="28"/>
      <c r="IE12" s="28"/>
      <c r="IF12" s="28"/>
      <c r="IG12" s="28"/>
      <c r="IH12" s="29"/>
      <c r="II12" s="30"/>
      <c r="IJ12" s="28"/>
      <c r="IK12" s="28"/>
      <c r="IL12" s="28"/>
      <c r="IM12" s="28"/>
      <c r="IN12" s="29"/>
      <c r="IO12" s="30"/>
      <c r="IP12" s="28"/>
      <c r="IQ12" s="28"/>
    </row>
  </sheetData>
  <mergeCells count="4">
    <mergeCell ref="A1:D1"/>
    <mergeCell ref="A3:A4"/>
    <mergeCell ref="B3:B4"/>
    <mergeCell ref="C3:D3"/>
  </mergeCells>
  <phoneticPr fontId="62" type="noConversion"/>
  <printOptions horizontalCentered="1"/>
  <pageMargins left="0.43307086614173229" right="0.31496062992125984" top="0.74803149606299213" bottom="0.74803149606299213" header="0.31496062992125984" footer="0.31496062992125984"/>
  <pageSetup paperSize="9" orientation="portrait" horizontalDpi="0" verticalDpi="0" r:id="rId1"/>
  <headerFooter>
    <oddFooter>&amp;C&amp;"-,常规"4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R9"/>
  <sheetViews>
    <sheetView workbookViewId="0">
      <selection activeCell="E22" sqref="E22"/>
    </sheetView>
  </sheetViews>
  <sheetFormatPr defaultRowHeight="14.25"/>
  <cols>
    <col min="1" max="1" width="21" style="24" customWidth="1"/>
    <col min="2" max="2" width="13.25" style="24" customWidth="1"/>
    <col min="3" max="4" width="16.75" style="24" customWidth="1"/>
    <col min="5" max="5" width="14.125" style="24" customWidth="1"/>
    <col min="6" max="256" width="9" style="24"/>
    <col min="257" max="257" width="24.25" style="24" customWidth="1"/>
    <col min="258" max="258" width="14.125" style="24" customWidth="1"/>
    <col min="259" max="259" width="14.5" style="24" customWidth="1"/>
    <col min="260" max="260" width="14.75" style="24" customWidth="1"/>
    <col min="261" max="261" width="17.125" style="24" customWidth="1"/>
    <col min="262" max="512" width="9" style="24"/>
    <col min="513" max="513" width="24.25" style="24" customWidth="1"/>
    <col min="514" max="514" width="14.125" style="24" customWidth="1"/>
    <col min="515" max="515" width="14.5" style="24" customWidth="1"/>
    <col min="516" max="516" width="14.75" style="24" customWidth="1"/>
    <col min="517" max="517" width="17.125" style="24" customWidth="1"/>
    <col min="518" max="768" width="9" style="24"/>
    <col min="769" max="769" width="24.25" style="24" customWidth="1"/>
    <col min="770" max="770" width="14.125" style="24" customWidth="1"/>
    <col min="771" max="771" width="14.5" style="24" customWidth="1"/>
    <col min="772" max="772" width="14.75" style="24" customWidth="1"/>
    <col min="773" max="773" width="17.125" style="24" customWidth="1"/>
    <col min="774" max="1024" width="9" style="24"/>
    <col min="1025" max="1025" width="24.25" style="24" customWidth="1"/>
    <col min="1026" max="1026" width="14.125" style="24" customWidth="1"/>
    <col min="1027" max="1027" width="14.5" style="24" customWidth="1"/>
    <col min="1028" max="1028" width="14.75" style="24" customWidth="1"/>
    <col min="1029" max="1029" width="17.125" style="24" customWidth="1"/>
    <col min="1030" max="1280" width="9" style="24"/>
    <col min="1281" max="1281" width="24.25" style="24" customWidth="1"/>
    <col min="1282" max="1282" width="14.125" style="24" customWidth="1"/>
    <col min="1283" max="1283" width="14.5" style="24" customWidth="1"/>
    <col min="1284" max="1284" width="14.75" style="24" customWidth="1"/>
    <col min="1285" max="1285" width="17.125" style="24" customWidth="1"/>
    <col min="1286" max="1536" width="9" style="24"/>
    <col min="1537" max="1537" width="24.25" style="24" customWidth="1"/>
    <col min="1538" max="1538" width="14.125" style="24" customWidth="1"/>
    <col min="1539" max="1539" width="14.5" style="24" customWidth="1"/>
    <col min="1540" max="1540" width="14.75" style="24" customWidth="1"/>
    <col min="1541" max="1541" width="17.125" style="24" customWidth="1"/>
    <col min="1542" max="1792" width="9" style="24"/>
    <col min="1793" max="1793" width="24.25" style="24" customWidth="1"/>
    <col min="1794" max="1794" width="14.125" style="24" customWidth="1"/>
    <col min="1795" max="1795" width="14.5" style="24" customWidth="1"/>
    <col min="1796" max="1796" width="14.75" style="24" customWidth="1"/>
    <col min="1797" max="1797" width="17.125" style="24" customWidth="1"/>
    <col min="1798" max="2048" width="9" style="24"/>
    <col min="2049" max="2049" width="24.25" style="24" customWidth="1"/>
    <col min="2050" max="2050" width="14.125" style="24" customWidth="1"/>
    <col min="2051" max="2051" width="14.5" style="24" customWidth="1"/>
    <col min="2052" max="2052" width="14.75" style="24" customWidth="1"/>
    <col min="2053" max="2053" width="17.125" style="24" customWidth="1"/>
    <col min="2054" max="2304" width="9" style="24"/>
    <col min="2305" max="2305" width="24.25" style="24" customWidth="1"/>
    <col min="2306" max="2306" width="14.125" style="24" customWidth="1"/>
    <col min="2307" max="2307" width="14.5" style="24" customWidth="1"/>
    <col min="2308" max="2308" width="14.75" style="24" customWidth="1"/>
    <col min="2309" max="2309" width="17.125" style="24" customWidth="1"/>
    <col min="2310" max="2560" width="9" style="24"/>
    <col min="2561" max="2561" width="24.25" style="24" customWidth="1"/>
    <col min="2562" max="2562" width="14.125" style="24" customWidth="1"/>
    <col min="2563" max="2563" width="14.5" style="24" customWidth="1"/>
    <col min="2564" max="2564" width="14.75" style="24" customWidth="1"/>
    <col min="2565" max="2565" width="17.125" style="24" customWidth="1"/>
    <col min="2566" max="2816" width="9" style="24"/>
    <col min="2817" max="2817" width="24.25" style="24" customWidth="1"/>
    <col min="2818" max="2818" width="14.125" style="24" customWidth="1"/>
    <col min="2819" max="2819" width="14.5" style="24" customWidth="1"/>
    <col min="2820" max="2820" width="14.75" style="24" customWidth="1"/>
    <col min="2821" max="2821" width="17.125" style="24" customWidth="1"/>
    <col min="2822" max="3072" width="9" style="24"/>
    <col min="3073" max="3073" width="24.25" style="24" customWidth="1"/>
    <col min="3074" max="3074" width="14.125" style="24" customWidth="1"/>
    <col min="3075" max="3075" width="14.5" style="24" customWidth="1"/>
    <col min="3076" max="3076" width="14.75" style="24" customWidth="1"/>
    <col min="3077" max="3077" width="17.125" style="24" customWidth="1"/>
    <col min="3078" max="3328" width="9" style="24"/>
    <col min="3329" max="3329" width="24.25" style="24" customWidth="1"/>
    <col min="3330" max="3330" width="14.125" style="24" customWidth="1"/>
    <col min="3331" max="3331" width="14.5" style="24" customWidth="1"/>
    <col min="3332" max="3332" width="14.75" style="24" customWidth="1"/>
    <col min="3333" max="3333" width="17.125" style="24" customWidth="1"/>
    <col min="3334" max="3584" width="9" style="24"/>
    <col min="3585" max="3585" width="24.25" style="24" customWidth="1"/>
    <col min="3586" max="3586" width="14.125" style="24" customWidth="1"/>
    <col min="3587" max="3587" width="14.5" style="24" customWidth="1"/>
    <col min="3588" max="3588" width="14.75" style="24" customWidth="1"/>
    <col min="3589" max="3589" width="17.125" style="24" customWidth="1"/>
    <col min="3590" max="3840" width="9" style="24"/>
    <col min="3841" max="3841" width="24.25" style="24" customWidth="1"/>
    <col min="3842" max="3842" width="14.125" style="24" customWidth="1"/>
    <col min="3843" max="3843" width="14.5" style="24" customWidth="1"/>
    <col min="3844" max="3844" width="14.75" style="24" customWidth="1"/>
    <col min="3845" max="3845" width="17.125" style="24" customWidth="1"/>
    <col min="3846" max="4096" width="9" style="24"/>
    <col min="4097" max="4097" width="24.25" style="24" customWidth="1"/>
    <col min="4098" max="4098" width="14.125" style="24" customWidth="1"/>
    <col min="4099" max="4099" width="14.5" style="24" customWidth="1"/>
    <col min="4100" max="4100" width="14.75" style="24" customWidth="1"/>
    <col min="4101" max="4101" width="17.125" style="24" customWidth="1"/>
    <col min="4102" max="4352" width="9" style="24"/>
    <col min="4353" max="4353" width="24.25" style="24" customWidth="1"/>
    <col min="4354" max="4354" width="14.125" style="24" customWidth="1"/>
    <col min="4355" max="4355" width="14.5" style="24" customWidth="1"/>
    <col min="4356" max="4356" width="14.75" style="24" customWidth="1"/>
    <col min="4357" max="4357" width="17.125" style="24" customWidth="1"/>
    <col min="4358" max="4608" width="9" style="24"/>
    <col min="4609" max="4609" width="24.25" style="24" customWidth="1"/>
    <col min="4610" max="4610" width="14.125" style="24" customWidth="1"/>
    <col min="4611" max="4611" width="14.5" style="24" customWidth="1"/>
    <col min="4612" max="4612" width="14.75" style="24" customWidth="1"/>
    <col min="4613" max="4613" width="17.125" style="24" customWidth="1"/>
    <col min="4614" max="4864" width="9" style="24"/>
    <col min="4865" max="4865" width="24.25" style="24" customWidth="1"/>
    <col min="4866" max="4866" width="14.125" style="24" customWidth="1"/>
    <col min="4867" max="4867" width="14.5" style="24" customWidth="1"/>
    <col min="4868" max="4868" width="14.75" style="24" customWidth="1"/>
    <col min="4869" max="4869" width="17.125" style="24" customWidth="1"/>
    <col min="4870" max="5120" width="9" style="24"/>
    <col min="5121" max="5121" width="24.25" style="24" customWidth="1"/>
    <col min="5122" max="5122" width="14.125" style="24" customWidth="1"/>
    <col min="5123" max="5123" width="14.5" style="24" customWidth="1"/>
    <col min="5124" max="5124" width="14.75" style="24" customWidth="1"/>
    <col min="5125" max="5125" width="17.125" style="24" customWidth="1"/>
    <col min="5126" max="5376" width="9" style="24"/>
    <col min="5377" max="5377" width="24.25" style="24" customWidth="1"/>
    <col min="5378" max="5378" width="14.125" style="24" customWidth="1"/>
    <col min="5379" max="5379" width="14.5" style="24" customWidth="1"/>
    <col min="5380" max="5380" width="14.75" style="24" customWidth="1"/>
    <col min="5381" max="5381" width="17.125" style="24" customWidth="1"/>
    <col min="5382" max="5632" width="9" style="24"/>
    <col min="5633" max="5633" width="24.25" style="24" customWidth="1"/>
    <col min="5634" max="5634" width="14.125" style="24" customWidth="1"/>
    <col min="5635" max="5635" width="14.5" style="24" customWidth="1"/>
    <col min="5636" max="5636" width="14.75" style="24" customWidth="1"/>
    <col min="5637" max="5637" width="17.125" style="24" customWidth="1"/>
    <col min="5638" max="5888" width="9" style="24"/>
    <col min="5889" max="5889" width="24.25" style="24" customWidth="1"/>
    <col min="5890" max="5890" width="14.125" style="24" customWidth="1"/>
    <col min="5891" max="5891" width="14.5" style="24" customWidth="1"/>
    <col min="5892" max="5892" width="14.75" style="24" customWidth="1"/>
    <col min="5893" max="5893" width="17.125" style="24" customWidth="1"/>
    <col min="5894" max="6144" width="9" style="24"/>
    <col min="6145" max="6145" width="24.25" style="24" customWidth="1"/>
    <col min="6146" max="6146" width="14.125" style="24" customWidth="1"/>
    <col min="6147" max="6147" width="14.5" style="24" customWidth="1"/>
    <col min="6148" max="6148" width="14.75" style="24" customWidth="1"/>
    <col min="6149" max="6149" width="17.125" style="24" customWidth="1"/>
    <col min="6150" max="6400" width="9" style="24"/>
    <col min="6401" max="6401" width="24.25" style="24" customWidth="1"/>
    <col min="6402" max="6402" width="14.125" style="24" customWidth="1"/>
    <col min="6403" max="6403" width="14.5" style="24" customWidth="1"/>
    <col min="6404" max="6404" width="14.75" style="24" customWidth="1"/>
    <col min="6405" max="6405" width="17.125" style="24" customWidth="1"/>
    <col min="6406" max="6656" width="9" style="24"/>
    <col min="6657" max="6657" width="24.25" style="24" customWidth="1"/>
    <col min="6658" max="6658" width="14.125" style="24" customWidth="1"/>
    <col min="6659" max="6659" width="14.5" style="24" customWidth="1"/>
    <col min="6660" max="6660" width="14.75" style="24" customWidth="1"/>
    <col min="6661" max="6661" width="17.125" style="24" customWidth="1"/>
    <col min="6662" max="6912" width="9" style="24"/>
    <col min="6913" max="6913" width="24.25" style="24" customWidth="1"/>
    <col min="6914" max="6914" width="14.125" style="24" customWidth="1"/>
    <col min="6915" max="6915" width="14.5" style="24" customWidth="1"/>
    <col min="6916" max="6916" width="14.75" style="24" customWidth="1"/>
    <col min="6917" max="6917" width="17.125" style="24" customWidth="1"/>
    <col min="6918" max="7168" width="9" style="24"/>
    <col min="7169" max="7169" width="24.25" style="24" customWidth="1"/>
    <col min="7170" max="7170" width="14.125" style="24" customWidth="1"/>
    <col min="7171" max="7171" width="14.5" style="24" customWidth="1"/>
    <col min="7172" max="7172" width="14.75" style="24" customWidth="1"/>
    <col min="7173" max="7173" width="17.125" style="24" customWidth="1"/>
    <col min="7174" max="7424" width="9" style="24"/>
    <col min="7425" max="7425" width="24.25" style="24" customWidth="1"/>
    <col min="7426" max="7426" width="14.125" style="24" customWidth="1"/>
    <col min="7427" max="7427" width="14.5" style="24" customWidth="1"/>
    <col min="7428" max="7428" width="14.75" style="24" customWidth="1"/>
    <col min="7429" max="7429" width="17.125" style="24" customWidth="1"/>
    <col min="7430" max="7680" width="9" style="24"/>
    <col min="7681" max="7681" width="24.25" style="24" customWidth="1"/>
    <col min="7682" max="7682" width="14.125" style="24" customWidth="1"/>
    <col min="7683" max="7683" width="14.5" style="24" customWidth="1"/>
    <col min="7684" max="7684" width="14.75" style="24" customWidth="1"/>
    <col min="7685" max="7685" width="17.125" style="24" customWidth="1"/>
    <col min="7686" max="7936" width="9" style="24"/>
    <col min="7937" max="7937" width="24.25" style="24" customWidth="1"/>
    <col min="7938" max="7938" width="14.125" style="24" customWidth="1"/>
    <col min="7939" max="7939" width="14.5" style="24" customWidth="1"/>
    <col min="7940" max="7940" width="14.75" style="24" customWidth="1"/>
    <col min="7941" max="7941" width="17.125" style="24" customWidth="1"/>
    <col min="7942" max="8192" width="9" style="24"/>
    <col min="8193" max="8193" width="24.25" style="24" customWidth="1"/>
    <col min="8194" max="8194" width="14.125" style="24" customWidth="1"/>
    <col min="8195" max="8195" width="14.5" style="24" customWidth="1"/>
    <col min="8196" max="8196" width="14.75" style="24" customWidth="1"/>
    <col min="8197" max="8197" width="17.125" style="24" customWidth="1"/>
    <col min="8198" max="8448" width="9" style="24"/>
    <col min="8449" max="8449" width="24.25" style="24" customWidth="1"/>
    <col min="8450" max="8450" width="14.125" style="24" customWidth="1"/>
    <col min="8451" max="8451" width="14.5" style="24" customWidth="1"/>
    <col min="8452" max="8452" width="14.75" style="24" customWidth="1"/>
    <col min="8453" max="8453" width="17.125" style="24" customWidth="1"/>
    <col min="8454" max="8704" width="9" style="24"/>
    <col min="8705" max="8705" width="24.25" style="24" customWidth="1"/>
    <col min="8706" max="8706" width="14.125" style="24" customWidth="1"/>
    <col min="8707" max="8707" width="14.5" style="24" customWidth="1"/>
    <col min="8708" max="8708" width="14.75" style="24" customWidth="1"/>
    <col min="8709" max="8709" width="17.125" style="24" customWidth="1"/>
    <col min="8710" max="8960" width="9" style="24"/>
    <col min="8961" max="8961" width="24.25" style="24" customWidth="1"/>
    <col min="8962" max="8962" width="14.125" style="24" customWidth="1"/>
    <col min="8963" max="8963" width="14.5" style="24" customWidth="1"/>
    <col min="8964" max="8964" width="14.75" style="24" customWidth="1"/>
    <col min="8965" max="8965" width="17.125" style="24" customWidth="1"/>
    <col min="8966" max="9216" width="9" style="24"/>
    <col min="9217" max="9217" width="24.25" style="24" customWidth="1"/>
    <col min="9218" max="9218" width="14.125" style="24" customWidth="1"/>
    <col min="9219" max="9219" width="14.5" style="24" customWidth="1"/>
    <col min="9220" max="9220" width="14.75" style="24" customWidth="1"/>
    <col min="9221" max="9221" width="17.125" style="24" customWidth="1"/>
    <col min="9222" max="9472" width="9" style="24"/>
    <col min="9473" max="9473" width="24.25" style="24" customWidth="1"/>
    <col min="9474" max="9474" width="14.125" style="24" customWidth="1"/>
    <col min="9475" max="9475" width="14.5" style="24" customWidth="1"/>
    <col min="9476" max="9476" width="14.75" style="24" customWidth="1"/>
    <col min="9477" max="9477" width="17.125" style="24" customWidth="1"/>
    <col min="9478" max="9728" width="9" style="24"/>
    <col min="9729" max="9729" width="24.25" style="24" customWidth="1"/>
    <col min="9730" max="9730" width="14.125" style="24" customWidth="1"/>
    <col min="9731" max="9731" width="14.5" style="24" customWidth="1"/>
    <col min="9732" max="9732" width="14.75" style="24" customWidth="1"/>
    <col min="9733" max="9733" width="17.125" style="24" customWidth="1"/>
    <col min="9734" max="9984" width="9" style="24"/>
    <col min="9985" max="9985" width="24.25" style="24" customWidth="1"/>
    <col min="9986" max="9986" width="14.125" style="24" customWidth="1"/>
    <col min="9987" max="9987" width="14.5" style="24" customWidth="1"/>
    <col min="9988" max="9988" width="14.75" style="24" customWidth="1"/>
    <col min="9989" max="9989" width="17.125" style="24" customWidth="1"/>
    <col min="9990" max="10240" width="9" style="24"/>
    <col min="10241" max="10241" width="24.25" style="24" customWidth="1"/>
    <col min="10242" max="10242" width="14.125" style="24" customWidth="1"/>
    <col min="10243" max="10243" width="14.5" style="24" customWidth="1"/>
    <col min="10244" max="10244" width="14.75" style="24" customWidth="1"/>
    <col min="10245" max="10245" width="17.125" style="24" customWidth="1"/>
    <col min="10246" max="10496" width="9" style="24"/>
    <col min="10497" max="10497" width="24.25" style="24" customWidth="1"/>
    <col min="10498" max="10498" width="14.125" style="24" customWidth="1"/>
    <col min="10499" max="10499" width="14.5" style="24" customWidth="1"/>
    <col min="10500" max="10500" width="14.75" style="24" customWidth="1"/>
    <col min="10501" max="10501" width="17.125" style="24" customWidth="1"/>
    <col min="10502" max="10752" width="9" style="24"/>
    <col min="10753" max="10753" width="24.25" style="24" customWidth="1"/>
    <col min="10754" max="10754" width="14.125" style="24" customWidth="1"/>
    <col min="10755" max="10755" width="14.5" style="24" customWidth="1"/>
    <col min="10756" max="10756" width="14.75" style="24" customWidth="1"/>
    <col min="10757" max="10757" width="17.125" style="24" customWidth="1"/>
    <col min="10758" max="11008" width="9" style="24"/>
    <col min="11009" max="11009" width="24.25" style="24" customWidth="1"/>
    <col min="11010" max="11010" width="14.125" style="24" customWidth="1"/>
    <col min="11011" max="11011" width="14.5" style="24" customWidth="1"/>
    <col min="11012" max="11012" width="14.75" style="24" customWidth="1"/>
    <col min="11013" max="11013" width="17.125" style="24" customWidth="1"/>
    <col min="11014" max="11264" width="9" style="24"/>
    <col min="11265" max="11265" width="24.25" style="24" customWidth="1"/>
    <col min="11266" max="11266" width="14.125" style="24" customWidth="1"/>
    <col min="11267" max="11267" width="14.5" style="24" customWidth="1"/>
    <col min="11268" max="11268" width="14.75" style="24" customWidth="1"/>
    <col min="11269" max="11269" width="17.125" style="24" customWidth="1"/>
    <col min="11270" max="11520" width="9" style="24"/>
    <col min="11521" max="11521" width="24.25" style="24" customWidth="1"/>
    <col min="11522" max="11522" width="14.125" style="24" customWidth="1"/>
    <col min="11523" max="11523" width="14.5" style="24" customWidth="1"/>
    <col min="11524" max="11524" width="14.75" style="24" customWidth="1"/>
    <col min="11525" max="11525" width="17.125" style="24" customWidth="1"/>
    <col min="11526" max="11776" width="9" style="24"/>
    <col min="11777" max="11777" width="24.25" style="24" customWidth="1"/>
    <col min="11778" max="11778" width="14.125" style="24" customWidth="1"/>
    <col min="11779" max="11779" width="14.5" style="24" customWidth="1"/>
    <col min="11780" max="11780" width="14.75" style="24" customWidth="1"/>
    <col min="11781" max="11781" width="17.125" style="24" customWidth="1"/>
    <col min="11782" max="12032" width="9" style="24"/>
    <col min="12033" max="12033" width="24.25" style="24" customWidth="1"/>
    <col min="12034" max="12034" width="14.125" style="24" customWidth="1"/>
    <col min="12035" max="12035" width="14.5" style="24" customWidth="1"/>
    <col min="12036" max="12036" width="14.75" style="24" customWidth="1"/>
    <col min="12037" max="12037" width="17.125" style="24" customWidth="1"/>
    <col min="12038" max="12288" width="9" style="24"/>
    <col min="12289" max="12289" width="24.25" style="24" customWidth="1"/>
    <col min="12290" max="12290" width="14.125" style="24" customWidth="1"/>
    <col min="12291" max="12291" width="14.5" style="24" customWidth="1"/>
    <col min="12292" max="12292" width="14.75" style="24" customWidth="1"/>
    <col min="12293" max="12293" width="17.125" style="24" customWidth="1"/>
    <col min="12294" max="12544" width="9" style="24"/>
    <col min="12545" max="12545" width="24.25" style="24" customWidth="1"/>
    <col min="12546" max="12546" width="14.125" style="24" customWidth="1"/>
    <col min="12547" max="12547" width="14.5" style="24" customWidth="1"/>
    <col min="12548" max="12548" width="14.75" style="24" customWidth="1"/>
    <col min="12549" max="12549" width="17.125" style="24" customWidth="1"/>
    <col min="12550" max="12800" width="9" style="24"/>
    <col min="12801" max="12801" width="24.25" style="24" customWidth="1"/>
    <col min="12802" max="12802" width="14.125" style="24" customWidth="1"/>
    <col min="12803" max="12803" width="14.5" style="24" customWidth="1"/>
    <col min="12804" max="12804" width="14.75" style="24" customWidth="1"/>
    <col min="12805" max="12805" width="17.125" style="24" customWidth="1"/>
    <col min="12806" max="13056" width="9" style="24"/>
    <col min="13057" max="13057" width="24.25" style="24" customWidth="1"/>
    <col min="13058" max="13058" width="14.125" style="24" customWidth="1"/>
    <col min="13059" max="13059" width="14.5" style="24" customWidth="1"/>
    <col min="13060" max="13060" width="14.75" style="24" customWidth="1"/>
    <col min="13061" max="13061" width="17.125" style="24" customWidth="1"/>
    <col min="13062" max="13312" width="9" style="24"/>
    <col min="13313" max="13313" width="24.25" style="24" customWidth="1"/>
    <col min="13314" max="13314" width="14.125" style="24" customWidth="1"/>
    <col min="13315" max="13315" width="14.5" style="24" customWidth="1"/>
    <col min="13316" max="13316" width="14.75" style="24" customWidth="1"/>
    <col min="13317" max="13317" width="17.125" style="24" customWidth="1"/>
    <col min="13318" max="13568" width="9" style="24"/>
    <col min="13569" max="13569" width="24.25" style="24" customWidth="1"/>
    <col min="13570" max="13570" width="14.125" style="24" customWidth="1"/>
    <col min="13571" max="13571" width="14.5" style="24" customWidth="1"/>
    <col min="13572" max="13572" width="14.75" style="24" customWidth="1"/>
    <col min="13573" max="13573" width="17.125" style="24" customWidth="1"/>
    <col min="13574" max="13824" width="9" style="24"/>
    <col min="13825" max="13825" width="24.25" style="24" customWidth="1"/>
    <col min="13826" max="13826" width="14.125" style="24" customWidth="1"/>
    <col min="13827" max="13827" width="14.5" style="24" customWidth="1"/>
    <col min="13828" max="13828" width="14.75" style="24" customWidth="1"/>
    <col min="13829" max="13829" width="17.125" style="24" customWidth="1"/>
    <col min="13830" max="14080" width="9" style="24"/>
    <col min="14081" max="14081" width="24.25" style="24" customWidth="1"/>
    <col min="14082" max="14082" width="14.125" style="24" customWidth="1"/>
    <col min="14083" max="14083" width="14.5" style="24" customWidth="1"/>
    <col min="14084" max="14084" width="14.75" style="24" customWidth="1"/>
    <col min="14085" max="14085" width="17.125" style="24" customWidth="1"/>
    <col min="14086" max="14336" width="9" style="24"/>
    <col min="14337" max="14337" width="24.25" style="24" customWidth="1"/>
    <col min="14338" max="14338" width="14.125" style="24" customWidth="1"/>
    <col min="14339" max="14339" width="14.5" style="24" customWidth="1"/>
    <col min="14340" max="14340" width="14.75" style="24" customWidth="1"/>
    <col min="14341" max="14341" width="17.125" style="24" customWidth="1"/>
    <col min="14342" max="14592" width="9" style="24"/>
    <col min="14593" max="14593" width="24.25" style="24" customWidth="1"/>
    <col min="14594" max="14594" width="14.125" style="24" customWidth="1"/>
    <col min="14595" max="14595" width="14.5" style="24" customWidth="1"/>
    <col min="14596" max="14596" width="14.75" style="24" customWidth="1"/>
    <col min="14597" max="14597" width="17.125" style="24" customWidth="1"/>
    <col min="14598" max="14848" width="9" style="24"/>
    <col min="14849" max="14849" width="24.25" style="24" customWidth="1"/>
    <col min="14850" max="14850" width="14.125" style="24" customWidth="1"/>
    <col min="14851" max="14851" width="14.5" style="24" customWidth="1"/>
    <col min="14852" max="14852" width="14.75" style="24" customWidth="1"/>
    <col min="14853" max="14853" width="17.125" style="24" customWidth="1"/>
    <col min="14854" max="15104" width="9" style="24"/>
    <col min="15105" max="15105" width="24.25" style="24" customWidth="1"/>
    <col min="15106" max="15106" width="14.125" style="24" customWidth="1"/>
    <col min="15107" max="15107" width="14.5" style="24" customWidth="1"/>
    <col min="15108" max="15108" width="14.75" style="24" customWidth="1"/>
    <col min="15109" max="15109" width="17.125" style="24" customWidth="1"/>
    <col min="15110" max="15360" width="9" style="24"/>
    <col min="15361" max="15361" width="24.25" style="24" customWidth="1"/>
    <col min="15362" max="15362" width="14.125" style="24" customWidth="1"/>
    <col min="15363" max="15363" width="14.5" style="24" customWidth="1"/>
    <col min="15364" max="15364" width="14.75" style="24" customWidth="1"/>
    <col min="15365" max="15365" width="17.125" style="24" customWidth="1"/>
    <col min="15366" max="15616" width="9" style="24"/>
    <col min="15617" max="15617" width="24.25" style="24" customWidth="1"/>
    <col min="15618" max="15618" width="14.125" style="24" customWidth="1"/>
    <col min="15619" max="15619" width="14.5" style="24" customWidth="1"/>
    <col min="15620" max="15620" width="14.75" style="24" customWidth="1"/>
    <col min="15621" max="15621" width="17.125" style="24" customWidth="1"/>
    <col min="15622" max="15872" width="9" style="24"/>
    <col min="15873" max="15873" width="24.25" style="24" customWidth="1"/>
    <col min="15874" max="15874" width="14.125" style="24" customWidth="1"/>
    <col min="15875" max="15875" width="14.5" style="24" customWidth="1"/>
    <col min="15876" max="15876" width="14.75" style="24" customWidth="1"/>
    <col min="15877" max="15877" width="17.125" style="24" customWidth="1"/>
    <col min="15878" max="16128" width="9" style="24"/>
    <col min="16129" max="16129" width="24.25" style="24" customWidth="1"/>
    <col min="16130" max="16130" width="14.125" style="24" customWidth="1"/>
    <col min="16131" max="16131" width="14.5" style="24" customWidth="1"/>
    <col min="16132" max="16132" width="14.75" style="24" customWidth="1"/>
    <col min="16133" max="16133" width="17.125" style="24" customWidth="1"/>
    <col min="16134" max="16384" width="9" style="24"/>
  </cols>
  <sheetData>
    <row r="1" spans="1:252" ht="51.75" customHeight="1">
      <c r="A1" s="90" t="s">
        <v>106</v>
      </c>
      <c r="B1" s="90"/>
      <c r="C1" s="90"/>
      <c r="D1" s="90"/>
      <c r="E1" s="90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</row>
    <row r="2" spans="1:252" s="39" customFormat="1" ht="24" customHeight="1">
      <c r="A2" s="36" t="s">
        <v>29</v>
      </c>
      <c r="B2" s="37"/>
      <c r="C2" s="25"/>
      <c r="D2" s="25"/>
      <c r="E2" s="38" t="s">
        <v>11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pans="1:252" ht="35.25" customHeight="1">
      <c r="A3" s="91" t="s">
        <v>23</v>
      </c>
      <c r="B3" s="92" t="s">
        <v>24</v>
      </c>
      <c r="C3" s="94" t="s">
        <v>21</v>
      </c>
      <c r="D3" s="95"/>
      <c r="E3" s="96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</row>
    <row r="4" spans="1:252" ht="46.5" customHeight="1">
      <c r="A4" s="91"/>
      <c r="B4" s="92"/>
      <c r="C4" s="26" t="s">
        <v>32</v>
      </c>
      <c r="D4" s="27" t="s">
        <v>25</v>
      </c>
      <c r="E4" s="26" t="s">
        <v>26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</row>
    <row r="5" spans="1:252" ht="35.25" customHeight="1">
      <c r="A5" s="69" t="s">
        <v>27</v>
      </c>
      <c r="B5" s="62">
        <f>SUM(B6:B9)</f>
        <v>19380</v>
      </c>
      <c r="C5" s="62">
        <f>SUM(C6:C9)</f>
        <v>22904</v>
      </c>
      <c r="D5" s="62">
        <f>SUM(D6:D9)</f>
        <v>42284</v>
      </c>
      <c r="E5" s="63">
        <f>C5/B5*100</f>
        <v>118.18369453044374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</row>
    <row r="6" spans="1:252" ht="35.25" customHeight="1">
      <c r="A6" s="31" t="s">
        <v>124</v>
      </c>
      <c r="B6" s="32">
        <v>12425</v>
      </c>
      <c r="C6" s="32">
        <v>10241</v>
      </c>
      <c r="D6" s="32">
        <f>B6+C6</f>
        <v>22666</v>
      </c>
      <c r="E6" s="33">
        <f t="shared" ref="E6:E9" si="0">C6/B6*100</f>
        <v>82.422535211267601</v>
      </c>
      <c r="F6" s="28"/>
      <c r="G6" s="28"/>
      <c r="H6" s="28"/>
      <c r="I6" s="29"/>
      <c r="J6" s="30"/>
      <c r="K6" s="28"/>
      <c r="L6" s="28"/>
      <c r="M6" s="28"/>
      <c r="N6" s="28"/>
      <c r="O6" s="29"/>
      <c r="P6" s="30"/>
      <c r="Q6" s="28"/>
      <c r="R6" s="28"/>
      <c r="S6" s="28"/>
      <c r="T6" s="28"/>
      <c r="U6" s="29"/>
      <c r="V6" s="30"/>
      <c r="W6" s="28"/>
      <c r="X6" s="28"/>
      <c r="Y6" s="28"/>
      <c r="Z6" s="28"/>
      <c r="AA6" s="29"/>
      <c r="AB6" s="30"/>
      <c r="AC6" s="28"/>
      <c r="AD6" s="28"/>
      <c r="AE6" s="28"/>
      <c r="AF6" s="28"/>
      <c r="AG6" s="29"/>
      <c r="AH6" s="30"/>
      <c r="AI6" s="28"/>
      <c r="AJ6" s="28"/>
      <c r="AK6" s="28"/>
      <c r="AL6" s="28"/>
      <c r="AM6" s="29"/>
      <c r="AN6" s="30"/>
      <c r="AO6" s="28"/>
      <c r="AP6" s="28"/>
      <c r="AQ6" s="28"/>
      <c r="AR6" s="28"/>
      <c r="AS6" s="29"/>
      <c r="AT6" s="30"/>
      <c r="AU6" s="28"/>
      <c r="AV6" s="28"/>
      <c r="AW6" s="28"/>
      <c r="AX6" s="28"/>
      <c r="AY6" s="29"/>
      <c r="AZ6" s="30"/>
      <c r="BA6" s="28"/>
      <c r="BB6" s="28"/>
      <c r="BC6" s="28"/>
      <c r="BD6" s="28"/>
      <c r="BE6" s="29"/>
      <c r="BF6" s="30"/>
      <c r="BG6" s="28"/>
      <c r="BH6" s="28"/>
      <c r="BI6" s="28"/>
      <c r="BJ6" s="28"/>
      <c r="BK6" s="29"/>
      <c r="BL6" s="30"/>
      <c r="BM6" s="28"/>
      <c r="BN6" s="28"/>
      <c r="BO6" s="28"/>
      <c r="BP6" s="28"/>
      <c r="BQ6" s="29"/>
      <c r="BR6" s="30"/>
      <c r="BS6" s="28"/>
      <c r="BT6" s="28"/>
      <c r="BU6" s="28"/>
      <c r="BV6" s="28"/>
      <c r="BW6" s="29"/>
      <c r="BX6" s="30"/>
      <c r="BY6" s="28"/>
      <c r="BZ6" s="28"/>
      <c r="CA6" s="28"/>
      <c r="CB6" s="28"/>
      <c r="CC6" s="29"/>
      <c r="CD6" s="30"/>
      <c r="CE6" s="28"/>
      <c r="CF6" s="28"/>
      <c r="CG6" s="28"/>
      <c r="CH6" s="28"/>
      <c r="CI6" s="29"/>
      <c r="CJ6" s="30"/>
      <c r="CK6" s="28"/>
      <c r="CL6" s="28"/>
      <c r="CM6" s="28"/>
      <c r="CN6" s="28"/>
      <c r="CO6" s="29"/>
      <c r="CP6" s="30"/>
      <c r="CQ6" s="28"/>
      <c r="CR6" s="28"/>
      <c r="CS6" s="28"/>
      <c r="CT6" s="28"/>
      <c r="CU6" s="29"/>
      <c r="CV6" s="30"/>
      <c r="CW6" s="28"/>
      <c r="CX6" s="28"/>
      <c r="CY6" s="28"/>
      <c r="CZ6" s="28"/>
      <c r="DA6" s="29"/>
      <c r="DB6" s="30"/>
      <c r="DC6" s="28"/>
      <c r="DD6" s="28"/>
      <c r="DE6" s="28"/>
      <c r="DF6" s="28"/>
      <c r="DG6" s="29"/>
      <c r="DH6" s="30"/>
      <c r="DI6" s="28"/>
      <c r="DJ6" s="28"/>
      <c r="DK6" s="28"/>
      <c r="DL6" s="28"/>
      <c r="DM6" s="29"/>
      <c r="DN6" s="30"/>
      <c r="DO6" s="28"/>
      <c r="DP6" s="28"/>
      <c r="DQ6" s="28"/>
      <c r="DR6" s="28"/>
      <c r="DS6" s="29"/>
      <c r="DT6" s="30"/>
      <c r="DU6" s="28"/>
      <c r="DV6" s="28"/>
      <c r="DW6" s="28"/>
      <c r="DX6" s="28"/>
      <c r="DY6" s="29"/>
      <c r="DZ6" s="30"/>
      <c r="EA6" s="28"/>
      <c r="EB6" s="28"/>
      <c r="EC6" s="28"/>
      <c r="ED6" s="28"/>
      <c r="EE6" s="29"/>
      <c r="EF6" s="30"/>
      <c r="EG6" s="28"/>
      <c r="EH6" s="28"/>
      <c r="EI6" s="28"/>
      <c r="EJ6" s="28"/>
      <c r="EK6" s="29"/>
      <c r="EL6" s="30"/>
      <c r="EM6" s="28"/>
      <c r="EN6" s="28"/>
      <c r="EO6" s="28"/>
      <c r="EP6" s="28"/>
      <c r="EQ6" s="29"/>
      <c r="ER6" s="30"/>
      <c r="ES6" s="28"/>
      <c r="ET6" s="28"/>
      <c r="EU6" s="28"/>
      <c r="EV6" s="28"/>
      <c r="EW6" s="29"/>
      <c r="EX6" s="30"/>
      <c r="EY6" s="28"/>
      <c r="EZ6" s="28"/>
      <c r="FA6" s="28"/>
      <c r="FB6" s="28"/>
      <c r="FC6" s="29"/>
      <c r="FD6" s="30"/>
      <c r="FE6" s="28"/>
      <c r="FF6" s="28"/>
      <c r="FG6" s="28"/>
      <c r="FH6" s="28"/>
      <c r="FI6" s="29"/>
      <c r="FJ6" s="30"/>
      <c r="FK6" s="28"/>
      <c r="FL6" s="28"/>
      <c r="FM6" s="28"/>
      <c r="FN6" s="28"/>
      <c r="FO6" s="29"/>
      <c r="FP6" s="30"/>
      <c r="FQ6" s="28"/>
      <c r="FR6" s="28"/>
      <c r="FS6" s="28"/>
      <c r="FT6" s="28"/>
      <c r="FU6" s="29"/>
      <c r="FV6" s="30"/>
      <c r="FW6" s="28"/>
      <c r="FX6" s="28"/>
      <c r="FY6" s="28"/>
      <c r="FZ6" s="28"/>
      <c r="GA6" s="29"/>
      <c r="GB6" s="30"/>
      <c r="GC6" s="28"/>
      <c r="GD6" s="28"/>
      <c r="GE6" s="28"/>
      <c r="GF6" s="28"/>
      <c r="GG6" s="29"/>
      <c r="GH6" s="30"/>
      <c r="GI6" s="28"/>
      <c r="GJ6" s="28"/>
      <c r="GK6" s="28"/>
      <c r="GL6" s="28"/>
      <c r="GM6" s="29"/>
      <c r="GN6" s="30"/>
      <c r="GO6" s="28"/>
      <c r="GP6" s="28"/>
      <c r="GQ6" s="28"/>
      <c r="GR6" s="28"/>
      <c r="GS6" s="29"/>
      <c r="GT6" s="30"/>
      <c r="GU6" s="28"/>
      <c r="GV6" s="28"/>
      <c r="GW6" s="28"/>
      <c r="GX6" s="28"/>
      <c r="GY6" s="29"/>
      <c r="GZ6" s="30"/>
      <c r="HA6" s="28"/>
      <c r="HB6" s="28"/>
      <c r="HC6" s="28"/>
      <c r="HD6" s="28"/>
      <c r="HE6" s="29"/>
      <c r="HF6" s="30"/>
      <c r="HG6" s="28"/>
      <c r="HH6" s="28"/>
      <c r="HI6" s="28"/>
      <c r="HJ6" s="28"/>
      <c r="HK6" s="29"/>
      <c r="HL6" s="30"/>
      <c r="HM6" s="28"/>
      <c r="HN6" s="28"/>
      <c r="HO6" s="28"/>
      <c r="HP6" s="28"/>
      <c r="HQ6" s="29"/>
      <c r="HR6" s="30"/>
      <c r="HS6" s="28"/>
      <c r="HT6" s="28"/>
      <c r="HU6" s="28"/>
      <c r="HV6" s="28"/>
      <c r="HW6" s="29"/>
      <c r="HX6" s="30"/>
      <c r="HY6" s="28"/>
      <c r="HZ6" s="28"/>
      <c r="IA6" s="28"/>
      <c r="IB6" s="28"/>
      <c r="IC6" s="29"/>
      <c r="ID6" s="30"/>
      <c r="IE6" s="28"/>
      <c r="IF6" s="28"/>
      <c r="IG6" s="28"/>
      <c r="IH6" s="28"/>
      <c r="II6" s="29"/>
      <c r="IJ6" s="30"/>
      <c r="IK6" s="28"/>
      <c r="IL6" s="28"/>
      <c r="IM6" s="28"/>
      <c r="IN6" s="28"/>
      <c r="IO6" s="29"/>
      <c r="IP6" s="30"/>
      <c r="IQ6" s="28"/>
      <c r="IR6" s="28"/>
    </row>
    <row r="7" spans="1:252" ht="35.25" customHeight="1">
      <c r="A7" s="31" t="s">
        <v>125</v>
      </c>
      <c r="B7" s="32">
        <v>200</v>
      </c>
      <c r="C7" s="32">
        <v>13000</v>
      </c>
      <c r="D7" s="32">
        <f t="shared" ref="D7:D9" si="1">B7+C7</f>
        <v>13200</v>
      </c>
      <c r="E7" s="33">
        <f t="shared" si="0"/>
        <v>6500</v>
      </c>
      <c r="F7" s="28"/>
      <c r="G7" s="28"/>
      <c r="H7" s="28"/>
      <c r="I7" s="29"/>
      <c r="J7" s="30"/>
      <c r="K7" s="28"/>
      <c r="L7" s="28"/>
      <c r="M7" s="28"/>
      <c r="N7" s="28"/>
      <c r="O7" s="29"/>
      <c r="P7" s="30"/>
      <c r="Q7" s="28"/>
      <c r="R7" s="28"/>
      <c r="S7" s="28"/>
      <c r="T7" s="28"/>
      <c r="U7" s="29"/>
      <c r="V7" s="30"/>
      <c r="W7" s="28"/>
      <c r="X7" s="28"/>
      <c r="Y7" s="28"/>
      <c r="Z7" s="28"/>
      <c r="AA7" s="29"/>
      <c r="AB7" s="30"/>
      <c r="AC7" s="28"/>
      <c r="AD7" s="28"/>
      <c r="AE7" s="28"/>
      <c r="AF7" s="28"/>
      <c r="AG7" s="29"/>
      <c r="AH7" s="30"/>
      <c r="AI7" s="28"/>
      <c r="AJ7" s="28"/>
      <c r="AK7" s="28"/>
      <c r="AL7" s="28"/>
      <c r="AM7" s="29"/>
      <c r="AN7" s="30"/>
      <c r="AO7" s="28"/>
      <c r="AP7" s="28"/>
      <c r="AQ7" s="28"/>
      <c r="AR7" s="28"/>
      <c r="AS7" s="29"/>
      <c r="AT7" s="30"/>
      <c r="AU7" s="28"/>
      <c r="AV7" s="28"/>
      <c r="AW7" s="28"/>
      <c r="AX7" s="28"/>
      <c r="AY7" s="29"/>
      <c r="AZ7" s="30"/>
      <c r="BA7" s="28"/>
      <c r="BB7" s="28"/>
      <c r="BC7" s="28"/>
      <c r="BD7" s="28"/>
      <c r="BE7" s="29"/>
      <c r="BF7" s="30"/>
      <c r="BG7" s="28"/>
      <c r="BH7" s="28"/>
      <c r="BI7" s="28"/>
      <c r="BJ7" s="28"/>
      <c r="BK7" s="29"/>
      <c r="BL7" s="30"/>
      <c r="BM7" s="28"/>
      <c r="BN7" s="28"/>
      <c r="BO7" s="28"/>
      <c r="BP7" s="28"/>
      <c r="BQ7" s="29"/>
      <c r="BR7" s="30"/>
      <c r="BS7" s="28"/>
      <c r="BT7" s="28"/>
      <c r="BU7" s="28"/>
      <c r="BV7" s="28"/>
      <c r="BW7" s="29"/>
      <c r="BX7" s="30"/>
      <c r="BY7" s="28"/>
      <c r="BZ7" s="28"/>
      <c r="CA7" s="28"/>
      <c r="CB7" s="28"/>
      <c r="CC7" s="29"/>
      <c r="CD7" s="30"/>
      <c r="CE7" s="28"/>
      <c r="CF7" s="28"/>
      <c r="CG7" s="28"/>
      <c r="CH7" s="28"/>
      <c r="CI7" s="29"/>
      <c r="CJ7" s="30"/>
      <c r="CK7" s="28"/>
      <c r="CL7" s="28"/>
      <c r="CM7" s="28"/>
      <c r="CN7" s="28"/>
      <c r="CO7" s="29"/>
      <c r="CP7" s="30"/>
      <c r="CQ7" s="28"/>
      <c r="CR7" s="28"/>
      <c r="CS7" s="28"/>
      <c r="CT7" s="28"/>
      <c r="CU7" s="29"/>
      <c r="CV7" s="30"/>
      <c r="CW7" s="28"/>
      <c r="CX7" s="28"/>
      <c r="CY7" s="28"/>
      <c r="CZ7" s="28"/>
      <c r="DA7" s="29"/>
      <c r="DB7" s="30"/>
      <c r="DC7" s="28"/>
      <c r="DD7" s="28"/>
      <c r="DE7" s="28"/>
      <c r="DF7" s="28"/>
      <c r="DG7" s="29"/>
      <c r="DH7" s="30"/>
      <c r="DI7" s="28"/>
      <c r="DJ7" s="28"/>
      <c r="DK7" s="28"/>
      <c r="DL7" s="28"/>
      <c r="DM7" s="29"/>
      <c r="DN7" s="30"/>
      <c r="DO7" s="28"/>
      <c r="DP7" s="28"/>
      <c r="DQ7" s="28"/>
      <c r="DR7" s="28"/>
      <c r="DS7" s="29"/>
      <c r="DT7" s="30"/>
      <c r="DU7" s="28"/>
      <c r="DV7" s="28"/>
      <c r="DW7" s="28"/>
      <c r="DX7" s="28"/>
      <c r="DY7" s="29"/>
      <c r="DZ7" s="30"/>
      <c r="EA7" s="28"/>
      <c r="EB7" s="28"/>
      <c r="EC7" s="28"/>
      <c r="ED7" s="28"/>
      <c r="EE7" s="29"/>
      <c r="EF7" s="30"/>
      <c r="EG7" s="28"/>
      <c r="EH7" s="28"/>
      <c r="EI7" s="28"/>
      <c r="EJ7" s="28"/>
      <c r="EK7" s="29"/>
      <c r="EL7" s="30"/>
      <c r="EM7" s="28"/>
      <c r="EN7" s="28"/>
      <c r="EO7" s="28"/>
      <c r="EP7" s="28"/>
      <c r="EQ7" s="29"/>
      <c r="ER7" s="30"/>
      <c r="ES7" s="28"/>
      <c r="ET7" s="28"/>
      <c r="EU7" s="28"/>
      <c r="EV7" s="28"/>
      <c r="EW7" s="29"/>
      <c r="EX7" s="30"/>
      <c r="EY7" s="28"/>
      <c r="EZ7" s="28"/>
      <c r="FA7" s="28"/>
      <c r="FB7" s="28"/>
      <c r="FC7" s="29"/>
      <c r="FD7" s="30"/>
      <c r="FE7" s="28"/>
      <c r="FF7" s="28"/>
      <c r="FG7" s="28"/>
      <c r="FH7" s="28"/>
      <c r="FI7" s="29"/>
      <c r="FJ7" s="30"/>
      <c r="FK7" s="28"/>
      <c r="FL7" s="28"/>
      <c r="FM7" s="28"/>
      <c r="FN7" s="28"/>
      <c r="FO7" s="29"/>
      <c r="FP7" s="30"/>
      <c r="FQ7" s="28"/>
      <c r="FR7" s="28"/>
      <c r="FS7" s="28"/>
      <c r="FT7" s="28"/>
      <c r="FU7" s="29"/>
      <c r="FV7" s="30"/>
      <c r="FW7" s="28"/>
      <c r="FX7" s="28"/>
      <c r="FY7" s="28"/>
      <c r="FZ7" s="28"/>
      <c r="GA7" s="29"/>
      <c r="GB7" s="30"/>
      <c r="GC7" s="28"/>
      <c r="GD7" s="28"/>
      <c r="GE7" s="28"/>
      <c r="GF7" s="28"/>
      <c r="GG7" s="29"/>
      <c r="GH7" s="30"/>
      <c r="GI7" s="28"/>
      <c r="GJ7" s="28"/>
      <c r="GK7" s="28"/>
      <c r="GL7" s="28"/>
      <c r="GM7" s="29"/>
      <c r="GN7" s="30"/>
      <c r="GO7" s="28"/>
      <c r="GP7" s="28"/>
      <c r="GQ7" s="28"/>
      <c r="GR7" s="28"/>
      <c r="GS7" s="29"/>
      <c r="GT7" s="30"/>
      <c r="GU7" s="28"/>
      <c r="GV7" s="28"/>
      <c r="GW7" s="28"/>
      <c r="GX7" s="28"/>
      <c r="GY7" s="29"/>
      <c r="GZ7" s="30"/>
      <c r="HA7" s="28"/>
      <c r="HB7" s="28"/>
      <c r="HC7" s="28"/>
      <c r="HD7" s="28"/>
      <c r="HE7" s="29"/>
      <c r="HF7" s="30"/>
      <c r="HG7" s="28"/>
      <c r="HH7" s="28"/>
      <c r="HI7" s="28"/>
      <c r="HJ7" s="28"/>
      <c r="HK7" s="29"/>
      <c r="HL7" s="30"/>
      <c r="HM7" s="28"/>
      <c r="HN7" s="28"/>
      <c r="HO7" s="28"/>
      <c r="HP7" s="28"/>
      <c r="HQ7" s="29"/>
      <c r="HR7" s="30"/>
      <c r="HS7" s="28"/>
      <c r="HT7" s="28"/>
      <c r="HU7" s="28"/>
      <c r="HV7" s="28"/>
      <c r="HW7" s="29"/>
      <c r="HX7" s="30"/>
      <c r="HY7" s="28"/>
      <c r="HZ7" s="28"/>
      <c r="IA7" s="28"/>
      <c r="IB7" s="28"/>
      <c r="IC7" s="29"/>
      <c r="ID7" s="30"/>
      <c r="IE7" s="28"/>
      <c r="IF7" s="28"/>
      <c r="IG7" s="28"/>
      <c r="IH7" s="28"/>
      <c r="II7" s="29"/>
      <c r="IJ7" s="30"/>
      <c r="IK7" s="28"/>
      <c r="IL7" s="28"/>
      <c r="IM7" s="28"/>
      <c r="IN7" s="28"/>
      <c r="IO7" s="29"/>
      <c r="IP7" s="30"/>
      <c r="IQ7" s="28"/>
      <c r="IR7" s="28"/>
    </row>
    <row r="8" spans="1:252" ht="35.25" customHeight="1">
      <c r="A8" s="31" t="s">
        <v>126</v>
      </c>
      <c r="B8" s="32">
        <v>6700</v>
      </c>
      <c r="C8" s="32">
        <v>-297</v>
      </c>
      <c r="D8" s="32">
        <f t="shared" si="1"/>
        <v>6403</v>
      </c>
      <c r="E8" s="33">
        <f t="shared" si="0"/>
        <v>-4.432835820895523</v>
      </c>
      <c r="F8" s="28"/>
      <c r="G8" s="28"/>
      <c r="H8" s="28"/>
      <c r="I8" s="29"/>
      <c r="J8" s="30"/>
      <c r="K8" s="28"/>
      <c r="L8" s="28"/>
      <c r="M8" s="28"/>
      <c r="N8" s="28"/>
      <c r="O8" s="29"/>
      <c r="P8" s="30"/>
      <c r="Q8" s="28"/>
      <c r="R8" s="28"/>
      <c r="S8" s="28"/>
      <c r="T8" s="28"/>
      <c r="U8" s="29"/>
      <c r="V8" s="30"/>
      <c r="W8" s="28"/>
      <c r="X8" s="28"/>
      <c r="Y8" s="28"/>
      <c r="Z8" s="28"/>
      <c r="AA8" s="29"/>
      <c r="AB8" s="30"/>
      <c r="AC8" s="28"/>
      <c r="AD8" s="28"/>
      <c r="AE8" s="28"/>
      <c r="AF8" s="28"/>
      <c r="AG8" s="29"/>
      <c r="AH8" s="30"/>
      <c r="AI8" s="28"/>
      <c r="AJ8" s="28"/>
      <c r="AK8" s="28"/>
      <c r="AL8" s="28"/>
      <c r="AM8" s="29"/>
      <c r="AN8" s="30"/>
      <c r="AO8" s="28"/>
      <c r="AP8" s="28"/>
      <c r="AQ8" s="28"/>
      <c r="AR8" s="28"/>
      <c r="AS8" s="29"/>
      <c r="AT8" s="30"/>
      <c r="AU8" s="28"/>
      <c r="AV8" s="28"/>
      <c r="AW8" s="28"/>
      <c r="AX8" s="28"/>
      <c r="AY8" s="29"/>
      <c r="AZ8" s="30"/>
      <c r="BA8" s="28"/>
      <c r="BB8" s="28"/>
      <c r="BC8" s="28"/>
      <c r="BD8" s="28"/>
      <c r="BE8" s="29"/>
      <c r="BF8" s="30"/>
      <c r="BG8" s="28"/>
      <c r="BH8" s="28"/>
      <c r="BI8" s="28"/>
      <c r="BJ8" s="28"/>
      <c r="BK8" s="29"/>
      <c r="BL8" s="30"/>
      <c r="BM8" s="28"/>
      <c r="BN8" s="28"/>
      <c r="BO8" s="28"/>
      <c r="BP8" s="28"/>
      <c r="BQ8" s="29"/>
      <c r="BR8" s="30"/>
      <c r="BS8" s="28"/>
      <c r="BT8" s="28"/>
      <c r="BU8" s="28"/>
      <c r="BV8" s="28"/>
      <c r="BW8" s="29"/>
      <c r="BX8" s="30"/>
      <c r="BY8" s="28"/>
      <c r="BZ8" s="28"/>
      <c r="CA8" s="28"/>
      <c r="CB8" s="28"/>
      <c r="CC8" s="29"/>
      <c r="CD8" s="30"/>
      <c r="CE8" s="28"/>
      <c r="CF8" s="28"/>
      <c r="CG8" s="28"/>
      <c r="CH8" s="28"/>
      <c r="CI8" s="29"/>
      <c r="CJ8" s="30"/>
      <c r="CK8" s="28"/>
      <c r="CL8" s="28"/>
      <c r="CM8" s="28"/>
      <c r="CN8" s="28"/>
      <c r="CO8" s="29"/>
      <c r="CP8" s="30"/>
      <c r="CQ8" s="28"/>
      <c r="CR8" s="28"/>
      <c r="CS8" s="28"/>
      <c r="CT8" s="28"/>
      <c r="CU8" s="29"/>
      <c r="CV8" s="30"/>
      <c r="CW8" s="28"/>
      <c r="CX8" s="28"/>
      <c r="CY8" s="28"/>
      <c r="CZ8" s="28"/>
      <c r="DA8" s="29"/>
      <c r="DB8" s="30"/>
      <c r="DC8" s="28"/>
      <c r="DD8" s="28"/>
      <c r="DE8" s="28"/>
      <c r="DF8" s="28"/>
      <c r="DG8" s="29"/>
      <c r="DH8" s="30"/>
      <c r="DI8" s="28"/>
      <c r="DJ8" s="28"/>
      <c r="DK8" s="28"/>
      <c r="DL8" s="28"/>
      <c r="DM8" s="29"/>
      <c r="DN8" s="30"/>
      <c r="DO8" s="28"/>
      <c r="DP8" s="28"/>
      <c r="DQ8" s="28"/>
      <c r="DR8" s="28"/>
      <c r="DS8" s="29"/>
      <c r="DT8" s="30"/>
      <c r="DU8" s="28"/>
      <c r="DV8" s="28"/>
      <c r="DW8" s="28"/>
      <c r="DX8" s="28"/>
      <c r="DY8" s="29"/>
      <c r="DZ8" s="30"/>
      <c r="EA8" s="28"/>
      <c r="EB8" s="28"/>
      <c r="EC8" s="28"/>
      <c r="ED8" s="28"/>
      <c r="EE8" s="29"/>
      <c r="EF8" s="30"/>
      <c r="EG8" s="28"/>
      <c r="EH8" s="28"/>
      <c r="EI8" s="28"/>
      <c r="EJ8" s="28"/>
      <c r="EK8" s="29"/>
      <c r="EL8" s="30"/>
      <c r="EM8" s="28"/>
      <c r="EN8" s="28"/>
      <c r="EO8" s="28"/>
      <c r="EP8" s="28"/>
      <c r="EQ8" s="29"/>
      <c r="ER8" s="30"/>
      <c r="ES8" s="28"/>
      <c r="ET8" s="28"/>
      <c r="EU8" s="28"/>
      <c r="EV8" s="28"/>
      <c r="EW8" s="29"/>
      <c r="EX8" s="30"/>
      <c r="EY8" s="28"/>
      <c r="EZ8" s="28"/>
      <c r="FA8" s="28"/>
      <c r="FB8" s="28"/>
      <c r="FC8" s="29"/>
      <c r="FD8" s="30"/>
      <c r="FE8" s="28"/>
      <c r="FF8" s="28"/>
      <c r="FG8" s="28"/>
      <c r="FH8" s="28"/>
      <c r="FI8" s="29"/>
      <c r="FJ8" s="30"/>
      <c r="FK8" s="28"/>
      <c r="FL8" s="28"/>
      <c r="FM8" s="28"/>
      <c r="FN8" s="28"/>
      <c r="FO8" s="29"/>
      <c r="FP8" s="30"/>
      <c r="FQ8" s="28"/>
      <c r="FR8" s="28"/>
      <c r="FS8" s="28"/>
      <c r="FT8" s="28"/>
      <c r="FU8" s="29"/>
      <c r="FV8" s="30"/>
      <c r="FW8" s="28"/>
      <c r="FX8" s="28"/>
      <c r="FY8" s="28"/>
      <c r="FZ8" s="28"/>
      <c r="GA8" s="29"/>
      <c r="GB8" s="30"/>
      <c r="GC8" s="28"/>
      <c r="GD8" s="28"/>
      <c r="GE8" s="28"/>
      <c r="GF8" s="28"/>
      <c r="GG8" s="29"/>
      <c r="GH8" s="30"/>
      <c r="GI8" s="28"/>
      <c r="GJ8" s="28"/>
      <c r="GK8" s="28"/>
      <c r="GL8" s="28"/>
      <c r="GM8" s="29"/>
      <c r="GN8" s="30"/>
      <c r="GO8" s="28"/>
      <c r="GP8" s="28"/>
      <c r="GQ8" s="28"/>
      <c r="GR8" s="28"/>
      <c r="GS8" s="29"/>
      <c r="GT8" s="30"/>
      <c r="GU8" s="28"/>
      <c r="GV8" s="28"/>
      <c r="GW8" s="28"/>
      <c r="GX8" s="28"/>
      <c r="GY8" s="29"/>
      <c r="GZ8" s="30"/>
      <c r="HA8" s="28"/>
      <c r="HB8" s="28"/>
      <c r="HC8" s="28"/>
      <c r="HD8" s="28"/>
      <c r="HE8" s="29"/>
      <c r="HF8" s="30"/>
      <c r="HG8" s="28"/>
      <c r="HH8" s="28"/>
      <c r="HI8" s="28"/>
      <c r="HJ8" s="28"/>
      <c r="HK8" s="29"/>
      <c r="HL8" s="30"/>
      <c r="HM8" s="28"/>
      <c r="HN8" s="28"/>
      <c r="HO8" s="28"/>
      <c r="HP8" s="28"/>
      <c r="HQ8" s="29"/>
      <c r="HR8" s="30"/>
      <c r="HS8" s="28"/>
      <c r="HT8" s="28"/>
      <c r="HU8" s="28"/>
      <c r="HV8" s="28"/>
      <c r="HW8" s="29"/>
      <c r="HX8" s="30"/>
      <c r="HY8" s="28"/>
      <c r="HZ8" s="28"/>
      <c r="IA8" s="28"/>
      <c r="IB8" s="28"/>
      <c r="IC8" s="29"/>
      <c r="ID8" s="30"/>
      <c r="IE8" s="28"/>
      <c r="IF8" s="28"/>
      <c r="IG8" s="28"/>
      <c r="IH8" s="28"/>
      <c r="II8" s="29"/>
      <c r="IJ8" s="30"/>
      <c r="IK8" s="28"/>
      <c r="IL8" s="28"/>
      <c r="IM8" s="28"/>
      <c r="IN8" s="28"/>
      <c r="IO8" s="29"/>
      <c r="IP8" s="30"/>
      <c r="IQ8" s="28"/>
      <c r="IR8" s="28"/>
    </row>
    <row r="9" spans="1:252" ht="35.25" customHeight="1">
      <c r="A9" s="31" t="s">
        <v>127</v>
      </c>
      <c r="B9" s="32">
        <v>55</v>
      </c>
      <c r="C9" s="32">
        <v>-40</v>
      </c>
      <c r="D9" s="32">
        <f t="shared" si="1"/>
        <v>15</v>
      </c>
      <c r="E9" s="33">
        <f t="shared" si="0"/>
        <v>-72.727272727272734</v>
      </c>
      <c r="F9" s="28"/>
      <c r="G9" s="28"/>
      <c r="H9" s="28"/>
      <c r="I9" s="29"/>
      <c r="J9" s="30"/>
      <c r="K9" s="28"/>
      <c r="L9" s="28"/>
      <c r="M9" s="28"/>
      <c r="N9" s="28"/>
      <c r="O9" s="29"/>
      <c r="P9" s="30"/>
      <c r="Q9" s="28"/>
      <c r="R9" s="28"/>
      <c r="S9" s="28"/>
      <c r="T9" s="28"/>
      <c r="U9" s="29"/>
      <c r="V9" s="30"/>
      <c r="W9" s="28"/>
      <c r="X9" s="28"/>
      <c r="Y9" s="28"/>
      <c r="Z9" s="28"/>
      <c r="AA9" s="29"/>
      <c r="AB9" s="30"/>
      <c r="AC9" s="28"/>
      <c r="AD9" s="28"/>
      <c r="AE9" s="28"/>
      <c r="AF9" s="28"/>
      <c r="AG9" s="29"/>
      <c r="AH9" s="30"/>
      <c r="AI9" s="28"/>
      <c r="AJ9" s="28"/>
      <c r="AK9" s="28"/>
      <c r="AL9" s="28"/>
      <c r="AM9" s="29"/>
      <c r="AN9" s="30"/>
      <c r="AO9" s="28"/>
      <c r="AP9" s="28"/>
      <c r="AQ9" s="28"/>
      <c r="AR9" s="28"/>
      <c r="AS9" s="29"/>
      <c r="AT9" s="30"/>
      <c r="AU9" s="28"/>
      <c r="AV9" s="28"/>
      <c r="AW9" s="28"/>
      <c r="AX9" s="28"/>
      <c r="AY9" s="29"/>
      <c r="AZ9" s="30"/>
      <c r="BA9" s="28"/>
      <c r="BB9" s="28"/>
      <c r="BC9" s="28"/>
      <c r="BD9" s="28"/>
      <c r="BE9" s="29"/>
      <c r="BF9" s="30"/>
      <c r="BG9" s="28"/>
      <c r="BH9" s="28"/>
      <c r="BI9" s="28"/>
      <c r="BJ9" s="28"/>
      <c r="BK9" s="29"/>
      <c r="BL9" s="30"/>
      <c r="BM9" s="28"/>
      <c r="BN9" s="28"/>
      <c r="BO9" s="28"/>
      <c r="BP9" s="28"/>
      <c r="BQ9" s="29"/>
      <c r="BR9" s="30"/>
      <c r="BS9" s="28"/>
      <c r="BT9" s="28"/>
      <c r="BU9" s="28"/>
      <c r="BV9" s="28"/>
      <c r="BW9" s="29"/>
      <c r="BX9" s="30"/>
      <c r="BY9" s="28"/>
      <c r="BZ9" s="28"/>
      <c r="CA9" s="28"/>
      <c r="CB9" s="28"/>
      <c r="CC9" s="29"/>
      <c r="CD9" s="30"/>
      <c r="CE9" s="28"/>
      <c r="CF9" s="28"/>
      <c r="CG9" s="28"/>
      <c r="CH9" s="28"/>
      <c r="CI9" s="29"/>
      <c r="CJ9" s="30"/>
      <c r="CK9" s="28"/>
      <c r="CL9" s="28"/>
      <c r="CM9" s="28"/>
      <c r="CN9" s="28"/>
      <c r="CO9" s="29"/>
      <c r="CP9" s="30"/>
      <c r="CQ9" s="28"/>
      <c r="CR9" s="28"/>
      <c r="CS9" s="28"/>
      <c r="CT9" s="28"/>
      <c r="CU9" s="29"/>
      <c r="CV9" s="30"/>
      <c r="CW9" s="28"/>
      <c r="CX9" s="28"/>
      <c r="CY9" s="28"/>
      <c r="CZ9" s="28"/>
      <c r="DA9" s="29"/>
      <c r="DB9" s="30"/>
      <c r="DC9" s="28"/>
      <c r="DD9" s="28"/>
      <c r="DE9" s="28"/>
      <c r="DF9" s="28"/>
      <c r="DG9" s="29"/>
      <c r="DH9" s="30"/>
      <c r="DI9" s="28"/>
      <c r="DJ9" s="28"/>
      <c r="DK9" s="28"/>
      <c r="DL9" s="28"/>
      <c r="DM9" s="29"/>
      <c r="DN9" s="30"/>
      <c r="DO9" s="28"/>
      <c r="DP9" s="28"/>
      <c r="DQ9" s="28"/>
      <c r="DR9" s="28"/>
      <c r="DS9" s="29"/>
      <c r="DT9" s="30"/>
      <c r="DU9" s="28"/>
      <c r="DV9" s="28"/>
      <c r="DW9" s="28"/>
      <c r="DX9" s="28"/>
      <c r="DY9" s="29"/>
      <c r="DZ9" s="30"/>
      <c r="EA9" s="28"/>
      <c r="EB9" s="28"/>
      <c r="EC9" s="28"/>
      <c r="ED9" s="28"/>
      <c r="EE9" s="29"/>
      <c r="EF9" s="30"/>
      <c r="EG9" s="28"/>
      <c r="EH9" s="28"/>
      <c r="EI9" s="28"/>
      <c r="EJ9" s="28"/>
      <c r="EK9" s="29"/>
      <c r="EL9" s="30"/>
      <c r="EM9" s="28"/>
      <c r="EN9" s="28"/>
      <c r="EO9" s="28"/>
      <c r="EP9" s="28"/>
      <c r="EQ9" s="29"/>
      <c r="ER9" s="30"/>
      <c r="ES9" s="28"/>
      <c r="ET9" s="28"/>
      <c r="EU9" s="28"/>
      <c r="EV9" s="28"/>
      <c r="EW9" s="29"/>
      <c r="EX9" s="30"/>
      <c r="EY9" s="28"/>
      <c r="EZ9" s="28"/>
      <c r="FA9" s="28"/>
      <c r="FB9" s="28"/>
      <c r="FC9" s="29"/>
      <c r="FD9" s="30"/>
      <c r="FE9" s="28"/>
      <c r="FF9" s="28"/>
      <c r="FG9" s="28"/>
      <c r="FH9" s="28"/>
      <c r="FI9" s="29"/>
      <c r="FJ9" s="30"/>
      <c r="FK9" s="28"/>
      <c r="FL9" s="28"/>
      <c r="FM9" s="28"/>
      <c r="FN9" s="28"/>
      <c r="FO9" s="29"/>
      <c r="FP9" s="30"/>
      <c r="FQ9" s="28"/>
      <c r="FR9" s="28"/>
      <c r="FS9" s="28"/>
      <c r="FT9" s="28"/>
      <c r="FU9" s="29"/>
      <c r="FV9" s="30"/>
      <c r="FW9" s="28"/>
      <c r="FX9" s="28"/>
      <c r="FY9" s="28"/>
      <c r="FZ9" s="28"/>
      <c r="GA9" s="29"/>
      <c r="GB9" s="30"/>
      <c r="GC9" s="28"/>
      <c r="GD9" s="28"/>
      <c r="GE9" s="28"/>
      <c r="GF9" s="28"/>
      <c r="GG9" s="29"/>
      <c r="GH9" s="30"/>
      <c r="GI9" s="28"/>
      <c r="GJ9" s="28"/>
      <c r="GK9" s="28"/>
      <c r="GL9" s="28"/>
      <c r="GM9" s="29"/>
      <c r="GN9" s="30"/>
      <c r="GO9" s="28"/>
      <c r="GP9" s="28"/>
      <c r="GQ9" s="28"/>
      <c r="GR9" s="28"/>
      <c r="GS9" s="29"/>
      <c r="GT9" s="30"/>
      <c r="GU9" s="28"/>
      <c r="GV9" s="28"/>
      <c r="GW9" s="28"/>
      <c r="GX9" s="28"/>
      <c r="GY9" s="29"/>
      <c r="GZ9" s="30"/>
      <c r="HA9" s="28"/>
      <c r="HB9" s="28"/>
      <c r="HC9" s="28"/>
      <c r="HD9" s="28"/>
      <c r="HE9" s="29"/>
      <c r="HF9" s="30"/>
      <c r="HG9" s="28"/>
      <c r="HH9" s="28"/>
      <c r="HI9" s="28"/>
      <c r="HJ9" s="28"/>
      <c r="HK9" s="29"/>
      <c r="HL9" s="30"/>
      <c r="HM9" s="28"/>
      <c r="HN9" s="28"/>
      <c r="HO9" s="28"/>
      <c r="HP9" s="28"/>
      <c r="HQ9" s="29"/>
      <c r="HR9" s="30"/>
      <c r="HS9" s="28"/>
      <c r="HT9" s="28"/>
      <c r="HU9" s="28"/>
      <c r="HV9" s="28"/>
      <c r="HW9" s="29"/>
      <c r="HX9" s="30"/>
      <c r="HY9" s="28"/>
      <c r="HZ9" s="28"/>
      <c r="IA9" s="28"/>
      <c r="IB9" s="28"/>
      <c r="IC9" s="29"/>
      <c r="ID9" s="30"/>
      <c r="IE9" s="28"/>
      <c r="IF9" s="28"/>
      <c r="IG9" s="28"/>
      <c r="IH9" s="28"/>
      <c r="II9" s="29"/>
      <c r="IJ9" s="30"/>
      <c r="IK9" s="28"/>
      <c r="IL9" s="28"/>
      <c r="IM9" s="28"/>
      <c r="IN9" s="28"/>
      <c r="IO9" s="29"/>
      <c r="IP9" s="30"/>
      <c r="IQ9" s="28"/>
      <c r="IR9" s="28"/>
    </row>
  </sheetData>
  <mergeCells count="4">
    <mergeCell ref="A1:E1"/>
    <mergeCell ref="A3:A4"/>
    <mergeCell ref="B3:B4"/>
    <mergeCell ref="C3:E3"/>
  </mergeCells>
  <phoneticPr fontId="62" type="noConversion"/>
  <printOptions horizontalCentered="1"/>
  <pageMargins left="0.43307086614173229" right="0.31496062992125984" top="0.74803149606299213" bottom="0.74803149606299213" header="0.31496062992125984" footer="0.31496062992125984"/>
  <pageSetup paperSize="9" orientation="portrait" horizontalDpi="0" verticalDpi="0" r:id="rId1"/>
  <headerFooter>
    <oddFooter>&amp;C&amp;"-,常规"5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showZeros="0" tabSelected="1" workbookViewId="0">
      <selection activeCell="H20" sqref="H20"/>
    </sheetView>
  </sheetViews>
  <sheetFormatPr defaultColWidth="14.625" defaultRowHeight="14.25"/>
  <cols>
    <col min="1" max="1" width="28.875" style="23" customWidth="1"/>
    <col min="2" max="2" width="16" style="23" customWidth="1"/>
    <col min="3" max="3" width="16.875" style="23" customWidth="1"/>
    <col min="4" max="4" width="16" style="23" customWidth="1"/>
    <col min="5" max="256" width="14.625" style="23"/>
    <col min="257" max="257" width="46.625" style="23" customWidth="1"/>
    <col min="258" max="258" width="15.125" style="23" customWidth="1"/>
    <col min="259" max="259" width="14.625" style="23" customWidth="1"/>
    <col min="260" max="512" width="14.625" style="23"/>
    <col min="513" max="513" width="46.625" style="23" customWidth="1"/>
    <col min="514" max="514" width="15.125" style="23" customWidth="1"/>
    <col min="515" max="515" width="14.625" style="23" customWidth="1"/>
    <col min="516" max="768" width="14.625" style="23"/>
    <col min="769" max="769" width="46.625" style="23" customWidth="1"/>
    <col min="770" max="770" width="15.125" style="23" customWidth="1"/>
    <col min="771" max="771" width="14.625" style="23" customWidth="1"/>
    <col min="772" max="1024" width="14.625" style="23"/>
    <col min="1025" max="1025" width="46.625" style="23" customWidth="1"/>
    <col min="1026" max="1026" width="15.125" style="23" customWidth="1"/>
    <col min="1027" max="1027" width="14.625" style="23" customWidth="1"/>
    <col min="1028" max="1280" width="14.625" style="23"/>
    <col min="1281" max="1281" width="46.625" style="23" customWidth="1"/>
    <col min="1282" max="1282" width="15.125" style="23" customWidth="1"/>
    <col min="1283" max="1283" width="14.625" style="23" customWidth="1"/>
    <col min="1284" max="1536" width="14.625" style="23"/>
    <col min="1537" max="1537" width="46.625" style="23" customWidth="1"/>
    <col min="1538" max="1538" width="15.125" style="23" customWidth="1"/>
    <col min="1539" max="1539" width="14.625" style="23" customWidth="1"/>
    <col min="1540" max="1792" width="14.625" style="23"/>
    <col min="1793" max="1793" width="46.625" style="23" customWidth="1"/>
    <col min="1794" max="1794" width="15.125" style="23" customWidth="1"/>
    <col min="1795" max="1795" width="14.625" style="23" customWidth="1"/>
    <col min="1796" max="2048" width="14.625" style="23"/>
    <col min="2049" max="2049" width="46.625" style="23" customWidth="1"/>
    <col min="2050" max="2050" width="15.125" style="23" customWidth="1"/>
    <col min="2051" max="2051" width="14.625" style="23" customWidth="1"/>
    <col min="2052" max="2304" width="14.625" style="23"/>
    <col min="2305" max="2305" width="46.625" style="23" customWidth="1"/>
    <col min="2306" max="2306" width="15.125" style="23" customWidth="1"/>
    <col min="2307" max="2307" width="14.625" style="23" customWidth="1"/>
    <col min="2308" max="2560" width="14.625" style="23"/>
    <col min="2561" max="2561" width="46.625" style="23" customWidth="1"/>
    <col min="2562" max="2562" width="15.125" style="23" customWidth="1"/>
    <col min="2563" max="2563" width="14.625" style="23" customWidth="1"/>
    <col min="2564" max="2816" width="14.625" style="23"/>
    <col min="2817" max="2817" width="46.625" style="23" customWidth="1"/>
    <col min="2818" max="2818" width="15.125" style="23" customWidth="1"/>
    <col min="2819" max="2819" width="14.625" style="23" customWidth="1"/>
    <col min="2820" max="3072" width="14.625" style="23"/>
    <col min="3073" max="3073" width="46.625" style="23" customWidth="1"/>
    <col min="3074" max="3074" width="15.125" style="23" customWidth="1"/>
    <col min="3075" max="3075" width="14.625" style="23" customWidth="1"/>
    <col min="3076" max="3328" width="14.625" style="23"/>
    <col min="3329" max="3329" width="46.625" style="23" customWidth="1"/>
    <col min="3330" max="3330" width="15.125" style="23" customWidth="1"/>
    <col min="3331" max="3331" width="14.625" style="23" customWidth="1"/>
    <col min="3332" max="3584" width="14.625" style="23"/>
    <col min="3585" max="3585" width="46.625" style="23" customWidth="1"/>
    <col min="3586" max="3586" width="15.125" style="23" customWidth="1"/>
    <col min="3587" max="3587" width="14.625" style="23" customWidth="1"/>
    <col min="3588" max="3840" width="14.625" style="23"/>
    <col min="3841" max="3841" width="46.625" style="23" customWidth="1"/>
    <col min="3842" max="3842" width="15.125" style="23" customWidth="1"/>
    <col min="3843" max="3843" width="14.625" style="23" customWidth="1"/>
    <col min="3844" max="4096" width="14.625" style="23"/>
    <col min="4097" max="4097" width="46.625" style="23" customWidth="1"/>
    <col min="4098" max="4098" width="15.125" style="23" customWidth="1"/>
    <col min="4099" max="4099" width="14.625" style="23" customWidth="1"/>
    <col min="4100" max="4352" width="14.625" style="23"/>
    <col min="4353" max="4353" width="46.625" style="23" customWidth="1"/>
    <col min="4354" max="4354" width="15.125" style="23" customWidth="1"/>
    <col min="4355" max="4355" width="14.625" style="23" customWidth="1"/>
    <col min="4356" max="4608" width="14.625" style="23"/>
    <col min="4609" max="4609" width="46.625" style="23" customWidth="1"/>
    <col min="4610" max="4610" width="15.125" style="23" customWidth="1"/>
    <col min="4611" max="4611" width="14.625" style="23" customWidth="1"/>
    <col min="4612" max="4864" width="14.625" style="23"/>
    <col min="4865" max="4865" width="46.625" style="23" customWidth="1"/>
    <col min="4866" max="4866" width="15.125" style="23" customWidth="1"/>
    <col min="4867" max="4867" width="14.625" style="23" customWidth="1"/>
    <col min="4868" max="5120" width="14.625" style="23"/>
    <col min="5121" max="5121" width="46.625" style="23" customWidth="1"/>
    <col min="5122" max="5122" width="15.125" style="23" customWidth="1"/>
    <col min="5123" max="5123" width="14.625" style="23" customWidth="1"/>
    <col min="5124" max="5376" width="14.625" style="23"/>
    <col min="5377" max="5377" width="46.625" style="23" customWidth="1"/>
    <col min="5378" max="5378" width="15.125" style="23" customWidth="1"/>
    <col min="5379" max="5379" width="14.625" style="23" customWidth="1"/>
    <col min="5380" max="5632" width="14.625" style="23"/>
    <col min="5633" max="5633" width="46.625" style="23" customWidth="1"/>
    <col min="5634" max="5634" width="15.125" style="23" customWidth="1"/>
    <col min="5635" max="5635" width="14.625" style="23" customWidth="1"/>
    <col min="5636" max="5888" width="14.625" style="23"/>
    <col min="5889" max="5889" width="46.625" style="23" customWidth="1"/>
    <col min="5890" max="5890" width="15.125" style="23" customWidth="1"/>
    <col min="5891" max="5891" width="14.625" style="23" customWidth="1"/>
    <col min="5892" max="6144" width="14.625" style="23"/>
    <col min="6145" max="6145" width="46.625" style="23" customWidth="1"/>
    <col min="6146" max="6146" width="15.125" style="23" customWidth="1"/>
    <col min="6147" max="6147" width="14.625" style="23" customWidth="1"/>
    <col min="6148" max="6400" width="14.625" style="23"/>
    <col min="6401" max="6401" width="46.625" style="23" customWidth="1"/>
    <col min="6402" max="6402" width="15.125" style="23" customWidth="1"/>
    <col min="6403" max="6403" width="14.625" style="23" customWidth="1"/>
    <col min="6404" max="6656" width="14.625" style="23"/>
    <col min="6657" max="6657" width="46.625" style="23" customWidth="1"/>
    <col min="6658" max="6658" width="15.125" style="23" customWidth="1"/>
    <col min="6659" max="6659" width="14.625" style="23" customWidth="1"/>
    <col min="6660" max="6912" width="14.625" style="23"/>
    <col min="6913" max="6913" width="46.625" style="23" customWidth="1"/>
    <col min="6914" max="6914" width="15.125" style="23" customWidth="1"/>
    <col min="6915" max="6915" width="14.625" style="23" customWidth="1"/>
    <col min="6916" max="7168" width="14.625" style="23"/>
    <col min="7169" max="7169" width="46.625" style="23" customWidth="1"/>
    <col min="7170" max="7170" width="15.125" style="23" customWidth="1"/>
    <col min="7171" max="7171" width="14.625" style="23" customWidth="1"/>
    <col min="7172" max="7424" width="14.625" style="23"/>
    <col min="7425" max="7425" width="46.625" style="23" customWidth="1"/>
    <col min="7426" max="7426" width="15.125" style="23" customWidth="1"/>
    <col min="7427" max="7427" width="14.625" style="23" customWidth="1"/>
    <col min="7428" max="7680" width="14.625" style="23"/>
    <col min="7681" max="7681" width="46.625" style="23" customWidth="1"/>
    <col min="7682" max="7682" width="15.125" style="23" customWidth="1"/>
    <col min="7683" max="7683" width="14.625" style="23" customWidth="1"/>
    <col min="7684" max="7936" width="14.625" style="23"/>
    <col min="7937" max="7937" width="46.625" style="23" customWidth="1"/>
    <col min="7938" max="7938" width="15.125" style="23" customWidth="1"/>
    <col min="7939" max="7939" width="14.625" style="23" customWidth="1"/>
    <col min="7940" max="8192" width="14.625" style="23"/>
    <col min="8193" max="8193" width="46.625" style="23" customWidth="1"/>
    <col min="8194" max="8194" width="15.125" style="23" customWidth="1"/>
    <col min="8195" max="8195" width="14.625" style="23" customWidth="1"/>
    <col min="8196" max="8448" width="14.625" style="23"/>
    <col min="8449" max="8449" width="46.625" style="23" customWidth="1"/>
    <col min="8450" max="8450" width="15.125" style="23" customWidth="1"/>
    <col min="8451" max="8451" width="14.625" style="23" customWidth="1"/>
    <col min="8452" max="8704" width="14.625" style="23"/>
    <col min="8705" max="8705" width="46.625" style="23" customWidth="1"/>
    <col min="8706" max="8706" width="15.125" style="23" customWidth="1"/>
    <col min="8707" max="8707" width="14.625" style="23" customWidth="1"/>
    <col min="8708" max="8960" width="14.625" style="23"/>
    <col min="8961" max="8961" width="46.625" style="23" customWidth="1"/>
    <col min="8962" max="8962" width="15.125" style="23" customWidth="1"/>
    <col min="8963" max="8963" width="14.625" style="23" customWidth="1"/>
    <col min="8964" max="9216" width="14.625" style="23"/>
    <col min="9217" max="9217" width="46.625" style="23" customWidth="1"/>
    <col min="9218" max="9218" width="15.125" style="23" customWidth="1"/>
    <col min="9219" max="9219" width="14.625" style="23" customWidth="1"/>
    <col min="9220" max="9472" width="14.625" style="23"/>
    <col min="9473" max="9473" width="46.625" style="23" customWidth="1"/>
    <col min="9474" max="9474" width="15.125" style="23" customWidth="1"/>
    <col min="9475" max="9475" width="14.625" style="23" customWidth="1"/>
    <col min="9476" max="9728" width="14.625" style="23"/>
    <col min="9729" max="9729" width="46.625" style="23" customWidth="1"/>
    <col min="9730" max="9730" width="15.125" style="23" customWidth="1"/>
    <col min="9731" max="9731" width="14.625" style="23" customWidth="1"/>
    <col min="9732" max="9984" width="14.625" style="23"/>
    <col min="9985" max="9985" width="46.625" style="23" customWidth="1"/>
    <col min="9986" max="9986" width="15.125" style="23" customWidth="1"/>
    <col min="9987" max="9987" width="14.625" style="23" customWidth="1"/>
    <col min="9988" max="10240" width="14.625" style="23"/>
    <col min="10241" max="10241" width="46.625" style="23" customWidth="1"/>
    <col min="10242" max="10242" width="15.125" style="23" customWidth="1"/>
    <col min="10243" max="10243" width="14.625" style="23" customWidth="1"/>
    <col min="10244" max="10496" width="14.625" style="23"/>
    <col min="10497" max="10497" width="46.625" style="23" customWidth="1"/>
    <col min="10498" max="10498" width="15.125" style="23" customWidth="1"/>
    <col min="10499" max="10499" width="14.625" style="23" customWidth="1"/>
    <col min="10500" max="10752" width="14.625" style="23"/>
    <col min="10753" max="10753" width="46.625" style="23" customWidth="1"/>
    <col min="10754" max="10754" width="15.125" style="23" customWidth="1"/>
    <col min="10755" max="10755" width="14.625" style="23" customWidth="1"/>
    <col min="10756" max="11008" width="14.625" style="23"/>
    <col min="11009" max="11009" width="46.625" style="23" customWidth="1"/>
    <col min="11010" max="11010" width="15.125" style="23" customWidth="1"/>
    <col min="11011" max="11011" width="14.625" style="23" customWidth="1"/>
    <col min="11012" max="11264" width="14.625" style="23"/>
    <col min="11265" max="11265" width="46.625" style="23" customWidth="1"/>
    <col min="11266" max="11266" width="15.125" style="23" customWidth="1"/>
    <col min="11267" max="11267" width="14.625" style="23" customWidth="1"/>
    <col min="11268" max="11520" width="14.625" style="23"/>
    <col min="11521" max="11521" width="46.625" style="23" customWidth="1"/>
    <col min="11522" max="11522" width="15.125" style="23" customWidth="1"/>
    <col min="11523" max="11523" width="14.625" style="23" customWidth="1"/>
    <col min="11524" max="11776" width="14.625" style="23"/>
    <col min="11777" max="11777" width="46.625" style="23" customWidth="1"/>
    <col min="11778" max="11778" width="15.125" style="23" customWidth="1"/>
    <col min="11779" max="11779" width="14.625" style="23" customWidth="1"/>
    <col min="11780" max="12032" width="14.625" style="23"/>
    <col min="12033" max="12033" width="46.625" style="23" customWidth="1"/>
    <col min="12034" max="12034" width="15.125" style="23" customWidth="1"/>
    <col min="12035" max="12035" width="14.625" style="23" customWidth="1"/>
    <col min="12036" max="12288" width="14.625" style="23"/>
    <col min="12289" max="12289" width="46.625" style="23" customWidth="1"/>
    <col min="12290" max="12290" width="15.125" style="23" customWidth="1"/>
    <col min="12291" max="12291" width="14.625" style="23" customWidth="1"/>
    <col min="12292" max="12544" width="14.625" style="23"/>
    <col min="12545" max="12545" width="46.625" style="23" customWidth="1"/>
    <col min="12546" max="12546" width="15.125" style="23" customWidth="1"/>
    <col min="12547" max="12547" width="14.625" style="23" customWidth="1"/>
    <col min="12548" max="12800" width="14.625" style="23"/>
    <col min="12801" max="12801" width="46.625" style="23" customWidth="1"/>
    <col min="12802" max="12802" width="15.125" style="23" customWidth="1"/>
    <col min="12803" max="12803" width="14.625" style="23" customWidth="1"/>
    <col min="12804" max="13056" width="14.625" style="23"/>
    <col min="13057" max="13057" width="46.625" style="23" customWidth="1"/>
    <col min="13058" max="13058" width="15.125" style="23" customWidth="1"/>
    <col min="13059" max="13059" width="14.625" style="23" customWidth="1"/>
    <col min="13060" max="13312" width="14.625" style="23"/>
    <col min="13313" max="13313" width="46.625" style="23" customWidth="1"/>
    <col min="13314" max="13314" width="15.125" style="23" customWidth="1"/>
    <col min="13315" max="13315" width="14.625" style="23" customWidth="1"/>
    <col min="13316" max="13568" width="14.625" style="23"/>
    <col min="13569" max="13569" width="46.625" style="23" customWidth="1"/>
    <col min="13570" max="13570" width="15.125" style="23" customWidth="1"/>
    <col min="13571" max="13571" width="14.625" style="23" customWidth="1"/>
    <col min="13572" max="13824" width="14.625" style="23"/>
    <col min="13825" max="13825" width="46.625" style="23" customWidth="1"/>
    <col min="13826" max="13826" width="15.125" style="23" customWidth="1"/>
    <col min="13827" max="13827" width="14.625" style="23" customWidth="1"/>
    <col min="13828" max="14080" width="14.625" style="23"/>
    <col min="14081" max="14081" width="46.625" style="23" customWidth="1"/>
    <col min="14082" max="14082" width="15.125" style="23" customWidth="1"/>
    <col min="14083" max="14083" width="14.625" style="23" customWidth="1"/>
    <col min="14084" max="14336" width="14.625" style="23"/>
    <col min="14337" max="14337" width="46.625" style="23" customWidth="1"/>
    <col min="14338" max="14338" width="15.125" style="23" customWidth="1"/>
    <col min="14339" max="14339" width="14.625" style="23" customWidth="1"/>
    <col min="14340" max="14592" width="14.625" style="23"/>
    <col min="14593" max="14593" width="46.625" style="23" customWidth="1"/>
    <col min="14594" max="14594" width="15.125" style="23" customWidth="1"/>
    <col min="14595" max="14595" width="14.625" style="23" customWidth="1"/>
    <col min="14596" max="14848" width="14.625" style="23"/>
    <col min="14849" max="14849" width="46.625" style="23" customWidth="1"/>
    <col min="14850" max="14850" width="15.125" style="23" customWidth="1"/>
    <col min="14851" max="14851" width="14.625" style="23" customWidth="1"/>
    <col min="14852" max="15104" width="14.625" style="23"/>
    <col min="15105" max="15105" width="46.625" style="23" customWidth="1"/>
    <col min="15106" max="15106" width="15.125" style="23" customWidth="1"/>
    <col min="15107" max="15107" width="14.625" style="23" customWidth="1"/>
    <col min="15108" max="15360" width="14.625" style="23"/>
    <col min="15361" max="15361" width="46.625" style="23" customWidth="1"/>
    <col min="15362" max="15362" width="15.125" style="23" customWidth="1"/>
    <col min="15363" max="15363" width="14.625" style="23" customWidth="1"/>
    <col min="15364" max="15616" width="14.625" style="23"/>
    <col min="15617" max="15617" width="46.625" style="23" customWidth="1"/>
    <col min="15618" max="15618" width="15.125" style="23" customWidth="1"/>
    <col min="15619" max="15619" width="14.625" style="23" customWidth="1"/>
    <col min="15620" max="15872" width="14.625" style="23"/>
    <col min="15873" max="15873" width="46.625" style="23" customWidth="1"/>
    <col min="15874" max="15874" width="15.125" style="23" customWidth="1"/>
    <col min="15875" max="15875" width="14.625" style="23" customWidth="1"/>
    <col min="15876" max="16128" width="14.625" style="23"/>
    <col min="16129" max="16129" width="46.625" style="23" customWidth="1"/>
    <col min="16130" max="16130" width="15.125" style="23" customWidth="1"/>
    <col min="16131" max="16131" width="14.625" style="23" customWidth="1"/>
    <col min="16132" max="16384" width="14.625" style="23"/>
  </cols>
  <sheetData>
    <row r="1" spans="1:4" ht="32.25" customHeight="1">
      <c r="A1" s="90" t="s">
        <v>129</v>
      </c>
      <c r="B1" s="90"/>
      <c r="C1" s="90"/>
      <c r="D1" s="90"/>
    </row>
    <row r="2" spans="1:4" s="25" customFormat="1" ht="19.5" customHeight="1">
      <c r="A2" s="36" t="s">
        <v>128</v>
      </c>
      <c r="B2" s="36"/>
      <c r="C2" s="36"/>
      <c r="D2" s="38" t="s">
        <v>11</v>
      </c>
    </row>
    <row r="3" spans="1:4" ht="15.75" customHeight="1">
      <c r="A3" s="97" t="s">
        <v>33</v>
      </c>
      <c r="B3" s="98" t="s">
        <v>34</v>
      </c>
      <c r="C3" s="98" t="s">
        <v>32</v>
      </c>
      <c r="D3" s="100" t="s">
        <v>6</v>
      </c>
    </row>
    <row r="4" spans="1:4" ht="15.75" customHeight="1">
      <c r="A4" s="97"/>
      <c r="B4" s="99"/>
      <c r="C4" s="99"/>
      <c r="D4" s="100"/>
    </row>
    <row r="5" spans="1:4" ht="22.5" customHeight="1">
      <c r="A5" s="31" t="s">
        <v>35</v>
      </c>
      <c r="B5" s="61">
        <v>45560</v>
      </c>
      <c r="C5" s="61">
        <f>D5-B5</f>
        <v>-7878</v>
      </c>
      <c r="D5" s="61">
        <v>37682</v>
      </c>
    </row>
    <row r="6" spans="1:4" ht="22.5" customHeight="1">
      <c r="A6" s="31" t="s">
        <v>36</v>
      </c>
      <c r="B6" s="61"/>
      <c r="C6" s="61">
        <f t="shared" ref="C6:C11" si="0">D6-B6</f>
        <v>13000</v>
      </c>
      <c r="D6" s="61">
        <v>13000</v>
      </c>
    </row>
    <row r="7" spans="1:4" ht="22.5" customHeight="1">
      <c r="A7" s="31" t="s">
        <v>37</v>
      </c>
      <c r="B7" s="61">
        <v>18460</v>
      </c>
      <c r="C7" s="61">
        <f t="shared" si="0"/>
        <v>0</v>
      </c>
      <c r="D7" s="61">
        <v>18460</v>
      </c>
    </row>
    <row r="8" spans="1:4" ht="22.5" customHeight="1">
      <c r="A8" s="44" t="s">
        <v>17</v>
      </c>
      <c r="B8" s="68">
        <f>SUM(B5:B7)</f>
        <v>64020</v>
      </c>
      <c r="C8" s="68">
        <f>D8-B8</f>
        <v>5122</v>
      </c>
      <c r="D8" s="68">
        <f>SUM(D5:D7)</f>
        <v>69142</v>
      </c>
    </row>
    <row r="9" spans="1:4" ht="22.5" customHeight="1">
      <c r="A9" s="45" t="s">
        <v>38</v>
      </c>
      <c r="B9" s="61">
        <v>19380</v>
      </c>
      <c r="C9" s="61">
        <f t="shared" si="0"/>
        <v>22904</v>
      </c>
      <c r="D9" s="61">
        <v>42284</v>
      </c>
    </row>
    <row r="10" spans="1:4" ht="22.5" customHeight="1">
      <c r="A10" s="45" t="s">
        <v>63</v>
      </c>
      <c r="B10" s="61">
        <v>6925</v>
      </c>
      <c r="C10" s="61">
        <f t="shared" si="0"/>
        <v>0</v>
      </c>
      <c r="D10" s="61">
        <v>6925</v>
      </c>
    </row>
    <row r="11" spans="1:4" ht="22.5" customHeight="1">
      <c r="A11" s="46" t="s">
        <v>39</v>
      </c>
      <c r="B11" s="61">
        <v>24000</v>
      </c>
      <c r="C11" s="61">
        <f t="shared" si="0"/>
        <v>-4300</v>
      </c>
      <c r="D11" s="61">
        <v>19700</v>
      </c>
    </row>
    <row r="12" spans="1:4" ht="22.5" customHeight="1">
      <c r="A12" s="46" t="s">
        <v>40</v>
      </c>
      <c r="B12" s="61">
        <v>13715</v>
      </c>
      <c r="C12" s="61">
        <v>-13482</v>
      </c>
      <c r="D12" s="61">
        <v>233</v>
      </c>
    </row>
    <row r="13" spans="1:4" ht="22.5" customHeight="1">
      <c r="A13" s="70" t="s">
        <v>19</v>
      </c>
      <c r="B13" s="68">
        <f>SUM(B9:B12)</f>
        <v>64020</v>
      </c>
      <c r="C13" s="68">
        <f>D13-B13</f>
        <v>5122</v>
      </c>
      <c r="D13" s="68">
        <f>SUM(D9:D12)</f>
        <v>69142</v>
      </c>
    </row>
  </sheetData>
  <mergeCells count="5">
    <mergeCell ref="A1:D1"/>
    <mergeCell ref="A3:A4"/>
    <mergeCell ref="B3:B4"/>
    <mergeCell ref="D3:D4"/>
    <mergeCell ref="C3:C4"/>
  </mergeCells>
  <phoneticPr fontId="6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&amp;C&amp;"-,常规"6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封面</vt:lpstr>
      <vt:lpstr>表1一般收入调整表1</vt:lpstr>
      <vt:lpstr>表2一般支出调整表2</vt:lpstr>
      <vt:lpstr>表3一般公共预算收支平衡表</vt:lpstr>
      <vt:lpstr>表4政府性基金收入调整表 </vt:lpstr>
      <vt:lpstr>表5政府性基金支出调整表</vt:lpstr>
      <vt:lpstr>表6政府性基金收支平衡表</vt:lpstr>
      <vt:lpstr>表3一般公共预算收支平衡表!Print_Area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2021-11-20T07:55:27Z</cp:lastPrinted>
  <dcterms:created xsi:type="dcterms:W3CDTF">2008-09-11T17:22:52Z</dcterms:created>
  <dcterms:modified xsi:type="dcterms:W3CDTF">2021-11-20T07:55:31Z</dcterms:modified>
</cp:coreProperties>
</file>