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12765" windowHeight="5715" activeTab="3"/>
  </bookViews>
  <sheets>
    <sheet name="封面" sheetId="1" r:id="rId1"/>
    <sheet name="表1一般收入调整表1" sheetId="2" r:id="rId2"/>
    <sheet name="表2一般支出调整表2" sheetId="3" r:id="rId3"/>
    <sheet name="表3一般公共预算收支平衡表" sheetId="4" r:id="rId4"/>
    <sheet name="表4政府性基金支出调整表" sheetId="7" r:id="rId5"/>
    <sheet name="表5政府性基金收支平衡表" sheetId="8" r:id="rId6"/>
    <sheet name="表6机关社保调整表" sheetId="6" r:id="rId7"/>
  </sheets>
  <definedNames>
    <definedName name="_xlnm.Print_Area" localSheetId="3">表3一般公共预算收支平衡表!$A$1:$D$24</definedName>
  </definedNames>
  <calcPr calcId="124519"/>
</workbook>
</file>

<file path=xl/calcChain.xml><?xml version="1.0" encoding="utf-8"?>
<calcChain xmlns="http://schemas.openxmlformats.org/spreadsheetml/2006/main">
  <c r="G15" i="6"/>
  <c r="E15"/>
  <c r="F7" l="1"/>
  <c r="C8" i="3" l="1"/>
  <c r="C9"/>
  <c r="C10"/>
  <c r="C11"/>
  <c r="C12"/>
  <c r="C13"/>
  <c r="C14"/>
  <c r="C15"/>
  <c r="C16"/>
  <c r="C17"/>
  <c r="C18"/>
  <c r="C19"/>
  <c r="C20"/>
  <c r="C21"/>
  <c r="C22"/>
  <c r="C23"/>
  <c r="C24"/>
  <c r="C25"/>
  <c r="C26"/>
  <c r="C27"/>
  <c r="C28"/>
  <c r="C29"/>
  <c r="C30"/>
  <c r="C7"/>
  <c r="C6"/>
  <c r="C8" i="8"/>
  <c r="D5" i="7"/>
  <c r="C9"/>
  <c r="B24" i="4" l="1"/>
  <c r="C9"/>
  <c r="B17"/>
  <c r="D18"/>
  <c r="D19"/>
  <c r="C17"/>
  <c r="D17" l="1"/>
  <c r="B5" i="3" l="1"/>
  <c r="D29" i="2"/>
  <c r="D30"/>
  <c r="C22"/>
  <c r="C6"/>
  <c r="C16" i="6" l="1"/>
  <c r="C13"/>
  <c r="F12"/>
  <c r="F13" s="1"/>
  <c r="G13"/>
  <c r="E7" i="7"/>
  <c r="C12" i="8"/>
  <c r="B12"/>
  <c r="B8"/>
  <c r="C8" i="7"/>
  <c r="C7"/>
  <c r="C6"/>
  <c r="C5" s="1"/>
  <c r="B5"/>
  <c r="E13" i="6"/>
  <c r="B13"/>
  <c r="E16" l="1"/>
  <c r="G16"/>
  <c r="E5" i="7"/>
  <c r="E6"/>
  <c r="C13" i="8"/>
  <c r="B16" i="6"/>
  <c r="C16" i="4" l="1"/>
  <c r="C15"/>
  <c r="C14"/>
  <c r="C13"/>
  <c r="C12"/>
  <c r="C11"/>
  <c r="C10"/>
  <c r="D8"/>
  <c r="B8"/>
  <c r="B6" s="1"/>
  <c r="B21" s="1"/>
  <c r="C7"/>
  <c r="C5"/>
  <c r="C8" l="1"/>
  <c r="D6"/>
  <c r="C6" l="1"/>
  <c r="D21"/>
  <c r="C21" s="1"/>
  <c r="D7" i="2" l="1"/>
  <c r="D8"/>
  <c r="D9"/>
  <c r="D10"/>
  <c r="D11"/>
  <c r="D12"/>
  <c r="D13"/>
  <c r="D14"/>
  <c r="D15"/>
  <c r="D16"/>
  <c r="D17"/>
  <c r="D18"/>
  <c r="D19"/>
  <c r="D20"/>
  <c r="D21"/>
  <c r="D23"/>
  <c r="D24"/>
  <c r="D25"/>
  <c r="D26"/>
  <c r="D27"/>
  <c r="D28"/>
  <c r="D22"/>
  <c r="E6" i="3"/>
  <c r="E13"/>
  <c r="E28"/>
  <c r="D6" i="2" l="1"/>
  <c r="D5" s="1"/>
  <c r="D24" i="4"/>
  <c r="C22"/>
  <c r="C24" s="1"/>
  <c r="E18" i="3" l="1"/>
  <c r="E9"/>
  <c r="E10"/>
  <c r="E15"/>
  <c r="E16"/>
  <c r="E23"/>
  <c r="E12"/>
  <c r="E11"/>
  <c r="E17"/>
  <c r="E19"/>
  <c r="E8"/>
  <c r="E21"/>
  <c r="E29"/>
  <c r="E22"/>
  <c r="E14"/>
  <c r="E27"/>
  <c r="E24"/>
  <c r="E25"/>
  <c r="E26"/>
  <c r="E20"/>
  <c r="C5"/>
  <c r="E5" s="1"/>
</calcChain>
</file>

<file path=xl/sharedStrings.xml><?xml version="1.0" encoding="utf-8"?>
<sst xmlns="http://schemas.openxmlformats.org/spreadsheetml/2006/main" count="177" uniqueCount="157">
  <si>
    <t>将乐县</t>
  </si>
  <si>
    <t>将   乐   县   财   政   局</t>
  </si>
  <si>
    <t>十七届人大常委会</t>
    <phoneticPr fontId="62" type="noConversion"/>
  </si>
  <si>
    <t>科目名称</t>
  </si>
  <si>
    <t>一般公共预算支出合计</t>
  </si>
  <si>
    <t>提请人大调整情况</t>
  </si>
  <si>
    <t>提请人大调整情况</t>
    <phoneticPr fontId="62" type="noConversion"/>
  </si>
  <si>
    <t>调整后预算数</t>
  </si>
  <si>
    <t>单位：万元</t>
    <phoneticPr fontId="62" type="noConversion"/>
  </si>
  <si>
    <r>
      <t>比年初预算数增减</t>
    </r>
    <r>
      <rPr>
        <b/>
        <sz val="10"/>
        <rFont val="Arial"/>
        <family val="2"/>
      </rPr>
      <t>%</t>
    </r>
  </si>
  <si>
    <t>表一</t>
  </si>
  <si>
    <t xml:space="preserve">      项  目</t>
  </si>
  <si>
    <t>表二</t>
    <phoneticPr fontId="62" type="noConversion"/>
  </si>
  <si>
    <t>调整后预算数</t>
    <phoneticPr fontId="62" type="noConversion"/>
  </si>
  <si>
    <t>单位：万元</t>
    <phoneticPr fontId="21" type="noConversion"/>
  </si>
  <si>
    <t>项目</t>
    <phoneticPr fontId="21" type="noConversion"/>
  </si>
  <si>
    <t>年初预算数</t>
    <phoneticPr fontId="21" type="noConversion"/>
  </si>
  <si>
    <t>提请人大调整情况</t>
    <phoneticPr fontId="21" type="noConversion"/>
  </si>
  <si>
    <t>财力变动及调整情况</t>
    <phoneticPr fontId="21" type="noConversion"/>
  </si>
  <si>
    <t>调整后收支及财力</t>
    <phoneticPr fontId="21" type="noConversion"/>
  </si>
  <si>
    <t>上级补助收入合计</t>
    <phoneticPr fontId="21" type="noConversion"/>
  </si>
  <si>
    <t>（一）返还性收入</t>
    <phoneticPr fontId="93" type="noConversion"/>
  </si>
  <si>
    <t>（二）一般性转移支付收入</t>
    <phoneticPr fontId="93" type="noConversion"/>
  </si>
  <si>
    <t>债券转贷收入</t>
    <phoneticPr fontId="21" type="noConversion"/>
  </si>
  <si>
    <t>调入资金</t>
    <phoneticPr fontId="21" type="noConversion"/>
  </si>
  <si>
    <t xml:space="preserve">   1.政府性基金调入</t>
    <phoneticPr fontId="95" type="noConversion"/>
  </si>
  <si>
    <t xml:space="preserve">   2.其他调入</t>
    <phoneticPr fontId="95" type="noConversion"/>
  </si>
  <si>
    <t>收入类合计</t>
    <phoneticPr fontId="21" type="noConversion"/>
  </si>
  <si>
    <t>一般公共预算支出</t>
    <phoneticPr fontId="21" type="noConversion"/>
  </si>
  <si>
    <t>支出类合计</t>
    <phoneticPr fontId="21" type="noConversion"/>
  </si>
  <si>
    <t>年初预算数</t>
    <phoneticPr fontId="62" type="noConversion"/>
  </si>
  <si>
    <t>收          入</t>
  </si>
  <si>
    <t>支          出</t>
  </si>
  <si>
    <t>预算数</t>
    <phoneticPr fontId="21" type="noConversion"/>
  </si>
  <si>
    <t>项       目</t>
  </si>
  <si>
    <t>×</t>
  </si>
  <si>
    <t>本年收入合计</t>
    <phoneticPr fontId="95" type="noConversion"/>
  </si>
  <si>
    <t>本年支出合计</t>
    <phoneticPr fontId="95" type="noConversion"/>
  </si>
  <si>
    <t>上年结余</t>
    <phoneticPr fontId="95" type="noConversion"/>
  </si>
  <si>
    <t>总        计</t>
  </si>
  <si>
    <t>调整数</t>
    <phoneticPr fontId="95" type="noConversion"/>
  </si>
  <si>
    <t>调整后预算数</t>
    <phoneticPr fontId="21" type="noConversion"/>
  </si>
  <si>
    <t>调整数</t>
    <phoneticPr fontId="62" type="noConversion"/>
  </si>
  <si>
    <t>提请人大调整情况</t>
    <phoneticPr fontId="21" type="noConversion"/>
  </si>
  <si>
    <t>地方一般公共预算收入</t>
    <phoneticPr fontId="21" type="noConversion"/>
  </si>
  <si>
    <t>项         目</t>
  </si>
  <si>
    <t>一、基本养老保险费收入</t>
  </si>
  <si>
    <t>一、基本养老金支出</t>
  </si>
  <si>
    <t>二、利息收入</t>
    <phoneticPr fontId="95" type="noConversion"/>
  </si>
  <si>
    <t>三、财政补贴收入</t>
  </si>
  <si>
    <t xml:space="preserve">    其中：本级财政补助</t>
  </si>
  <si>
    <t>四、其他收入</t>
  </si>
  <si>
    <t>二、其他支出</t>
    <phoneticPr fontId="95" type="noConversion"/>
  </si>
  <si>
    <t>五、转移收入</t>
  </si>
  <si>
    <t>三、转移支出</t>
  </si>
  <si>
    <t>项  目</t>
    <phoneticPr fontId="21" type="noConversion"/>
  </si>
  <si>
    <t>年初预算安排</t>
    <phoneticPr fontId="21" type="noConversion"/>
  </si>
  <si>
    <t>调整后预算数</t>
    <phoneticPr fontId="21" type="noConversion"/>
  </si>
  <si>
    <r>
      <t>比年初预算数增减</t>
    </r>
    <r>
      <rPr>
        <b/>
        <sz val="11"/>
        <rFont val="Arial"/>
        <family val="2"/>
      </rPr>
      <t>%</t>
    </r>
    <phoneticPr fontId="21" type="noConversion"/>
  </si>
  <si>
    <t>政府性基金支出合计</t>
    <phoneticPr fontId="21" type="noConversion"/>
  </si>
  <si>
    <t>城乡社区支出</t>
  </si>
  <si>
    <t>其他支出</t>
  </si>
  <si>
    <t>表四</t>
    <phoneticPr fontId="21" type="noConversion"/>
  </si>
  <si>
    <t>表五</t>
    <phoneticPr fontId="21" type="noConversion"/>
  </si>
  <si>
    <t>预计完成数</t>
    <phoneticPr fontId="62" type="noConversion"/>
  </si>
  <si>
    <t>债务付息支出</t>
    <phoneticPr fontId="21" type="noConversion"/>
  </si>
  <si>
    <t>表三</t>
    <phoneticPr fontId="21" type="noConversion"/>
  </si>
  <si>
    <t>编报单位：将乐县机关事业单位社会保险管理中心</t>
    <phoneticPr fontId="21" type="noConversion"/>
  </si>
  <si>
    <t>单位：万元</t>
    <phoneticPr fontId="62" type="noConversion"/>
  </si>
  <si>
    <t>表六</t>
    <phoneticPr fontId="21" type="noConversion"/>
  </si>
  <si>
    <t xml:space="preserve"> 第二十五次会议</t>
    <phoneticPr fontId="62" type="noConversion"/>
  </si>
  <si>
    <t xml:space="preserve">        将乐县2019年财政收支预算调整情况表</t>
    <phoneticPr fontId="62" type="noConversion"/>
  </si>
  <si>
    <t>二   〇   一   九   年   十  一   月</t>
    <phoneticPr fontId="62" type="noConversion"/>
  </si>
  <si>
    <t>2019年将乐县地方一般公共预算收入调整情况表</t>
    <phoneticPr fontId="62" type="noConversion"/>
  </si>
  <si>
    <t>一、地方一般公共预算收入</t>
    <phoneticPr fontId="95" type="noConversion"/>
  </si>
  <si>
    <t xml:space="preserve">   1.税收收入</t>
    <phoneticPr fontId="95" type="noConversion"/>
  </si>
  <si>
    <t xml:space="preserve">    增值税</t>
    <phoneticPr fontId="21" type="noConversion"/>
  </si>
  <si>
    <t xml:space="preserve">    改征增值税</t>
    <phoneticPr fontId="21" type="noConversion"/>
  </si>
  <si>
    <t xml:space="preserve">    企业所得税</t>
    <phoneticPr fontId="21" type="noConversion"/>
  </si>
  <si>
    <t xml:space="preserve">    个人所得税</t>
    <phoneticPr fontId="21" type="noConversion"/>
  </si>
  <si>
    <t xml:space="preserve">    资源税       </t>
    <phoneticPr fontId="21" type="noConversion"/>
  </si>
  <si>
    <t xml:space="preserve">    城市维护建设税     </t>
    <phoneticPr fontId="21" type="noConversion"/>
  </si>
  <si>
    <t xml:space="preserve">    房产税             </t>
    <phoneticPr fontId="21" type="noConversion"/>
  </si>
  <si>
    <t xml:space="preserve">    印花税             </t>
    <phoneticPr fontId="21" type="noConversion"/>
  </si>
  <si>
    <t xml:space="preserve">    城镇土地使用税       </t>
    <phoneticPr fontId="21" type="noConversion"/>
  </si>
  <si>
    <t xml:space="preserve">    土地增值税           </t>
    <phoneticPr fontId="21" type="noConversion"/>
  </si>
  <si>
    <t xml:space="preserve">    车船使用税           </t>
    <phoneticPr fontId="21" type="noConversion"/>
  </si>
  <si>
    <t xml:space="preserve">    耕地占用税           </t>
    <phoneticPr fontId="21" type="noConversion"/>
  </si>
  <si>
    <t xml:space="preserve">    契税                 </t>
    <phoneticPr fontId="21" type="noConversion"/>
  </si>
  <si>
    <t xml:space="preserve">    烟叶税    </t>
    <phoneticPr fontId="21" type="noConversion"/>
  </si>
  <si>
    <t xml:space="preserve">    环保税    </t>
    <phoneticPr fontId="21" type="noConversion"/>
  </si>
  <si>
    <t xml:space="preserve">   2. 非税收入</t>
    <phoneticPr fontId="95" type="noConversion"/>
  </si>
  <si>
    <t xml:space="preserve">  　专项收入</t>
    <phoneticPr fontId="95" type="noConversion"/>
  </si>
  <si>
    <t xml:space="preserve"> 　 行政事业性收费收入</t>
    <phoneticPr fontId="95" type="noConversion"/>
  </si>
  <si>
    <t xml:space="preserve"> 　 罚没收入</t>
    <phoneticPr fontId="95" type="noConversion"/>
  </si>
  <si>
    <t xml:space="preserve"> 　 国有资本经营收入</t>
    <phoneticPr fontId="21" type="noConversion"/>
  </si>
  <si>
    <t xml:space="preserve"> 　 国有资源(资产)有偿使用收入</t>
    <phoneticPr fontId="21" type="noConversion"/>
  </si>
  <si>
    <t xml:space="preserve">  　捐赠收入</t>
    <phoneticPr fontId="95" type="noConversion"/>
  </si>
  <si>
    <t>　　政府住房基金收入</t>
    <phoneticPr fontId="95" type="noConversion"/>
  </si>
  <si>
    <t xml:space="preserve">  　其他收入</t>
    <phoneticPr fontId="95" type="noConversion"/>
  </si>
  <si>
    <t>2019年将乐县一般公共预算支出调整情况表</t>
    <phoneticPr fontId="62" type="noConversion"/>
  </si>
  <si>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</si>
  <si>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</si>
  <si>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</si>
  <si>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</si>
  <si>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</si>
  <si>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</si>
  <si>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</si>
  <si>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</si>
  <si>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</si>
  <si>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</si>
  <si>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</si>
  <si>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</si>
  <si>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</si>
  <si>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</si>
  <si>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</si>
  <si>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</si>
  <si>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</si>
  <si>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</si>
  <si>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</si>
  <si>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</si>
  <si>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预备费</t>
  </si>
  <si>
    <t xml:space="preserve">  其他支出</t>
  </si>
  <si>
    <t xml:space="preserve">  债务付息支出</t>
  </si>
  <si>
    <t xml:space="preserve">  债务发行费用支出</t>
  </si>
  <si>
    <t xml:space="preserve">   1.均衡性转移支付补助收入 </t>
    <phoneticPr fontId="21" type="noConversion"/>
  </si>
  <si>
    <t xml:space="preserve">   2.县级基本财力保障机制奖补资金收入</t>
    <phoneticPr fontId="21" type="noConversion"/>
  </si>
  <si>
    <r>
      <t xml:space="preserve">   3.结算补助收入   </t>
    </r>
    <r>
      <rPr>
        <b/>
        <sz val="12"/>
        <rFont val="宋体"/>
        <family val="3"/>
        <charset val="134"/>
      </rPr>
      <t/>
    </r>
    <phoneticPr fontId="21" type="noConversion"/>
  </si>
  <si>
    <t xml:space="preserve">   4.基层公检法司转移支付收入</t>
    <phoneticPr fontId="21" type="noConversion"/>
  </si>
  <si>
    <t xml:space="preserve">   5.农村综合改革转移支付收入</t>
    <phoneticPr fontId="95" type="noConversion"/>
  </si>
  <si>
    <t>上解支出</t>
    <phoneticPr fontId="62" type="noConversion"/>
  </si>
  <si>
    <t>2019年政府性基金支出预算调整情况表</t>
    <phoneticPr fontId="21" type="noConversion"/>
  </si>
  <si>
    <t>债务发行费用支出</t>
    <phoneticPr fontId="21" type="noConversion"/>
  </si>
  <si>
    <t>2019年政府性基金预算收支平衡表</t>
    <phoneticPr fontId="21" type="noConversion"/>
  </si>
  <si>
    <t>2019年机关事业单位基本养老保险基金预算调整情况表</t>
    <phoneticPr fontId="21" type="noConversion"/>
  </si>
  <si>
    <t>2019年一般公共预算收支平衡表</t>
    <phoneticPr fontId="93" type="noConversion"/>
  </si>
  <si>
    <t xml:space="preserve">   灾害防治及应急管理支出</t>
    <phoneticPr fontId="62" type="noConversion"/>
  </si>
  <si>
    <t xml:space="preserve">   6.重点生态功能区转移支付收入</t>
    <phoneticPr fontId="21" type="noConversion"/>
  </si>
  <si>
    <t xml:space="preserve">   7.革命老区转移支付收入</t>
    <phoneticPr fontId="21" type="noConversion"/>
  </si>
  <si>
    <t xml:space="preserve">   8.其他一般性转移支付收入</t>
    <phoneticPr fontId="95" type="noConversion"/>
  </si>
  <si>
    <t>备注：基本养老保险费收入减少主要是减税降费政策降低社保缴费比例，基本养老金支出增加主要是退还退休人员养老金制度改革前个人缴费和新办法重算后一性补发养老金增资额。</t>
    <phoneticPr fontId="62" type="noConversion"/>
  </si>
  <si>
    <t>调整数</t>
    <phoneticPr fontId="62" type="noConversion"/>
  </si>
  <si>
    <r>
      <t>备注：县十七届人大常委会第二十三次会议批准调整新增地方政府专项债券支出32400万元，本次调增政府性基金支出3519万元，调整共计35919万元</t>
    </r>
    <r>
      <rPr>
        <sz val="9"/>
        <rFont val="宋体"/>
        <family val="3"/>
        <charset val="134"/>
      </rPr>
      <t>。</t>
    </r>
    <phoneticPr fontId="62" type="noConversion"/>
  </si>
  <si>
    <t>调整数</t>
    <phoneticPr fontId="21" type="noConversion"/>
  </si>
  <si>
    <t>项  目</t>
    <phoneticPr fontId="21" type="noConversion"/>
  </si>
  <si>
    <t>年初预算</t>
    <phoneticPr fontId="21" type="noConversion"/>
  </si>
  <si>
    <t>全年预计数</t>
    <phoneticPr fontId="21" type="noConversion"/>
  </si>
  <si>
    <t>政府性基金收入</t>
    <phoneticPr fontId="21" type="noConversion"/>
  </si>
  <si>
    <t>债务转贷收入</t>
    <phoneticPr fontId="62" type="noConversion"/>
  </si>
  <si>
    <t>上年结余</t>
    <phoneticPr fontId="62" type="noConversion"/>
  </si>
  <si>
    <t>收入合计</t>
    <phoneticPr fontId="21" type="noConversion"/>
  </si>
  <si>
    <t>调整后预算数</t>
    <phoneticPr fontId="21" type="noConversion"/>
  </si>
  <si>
    <t>政府性基金支出</t>
    <phoneticPr fontId="21" type="noConversion"/>
  </si>
  <si>
    <t>调出资金</t>
    <phoneticPr fontId="21" type="noConversion"/>
  </si>
  <si>
    <t>支出合计</t>
    <phoneticPr fontId="21" type="noConversion"/>
  </si>
  <si>
    <t>年终结余</t>
    <phoneticPr fontId="21" type="noConversion"/>
  </si>
  <si>
    <r>
      <t>备注：县十七届人大常委会第二十三次会议批准调整新增一般债券支出11149万元，本次调增一般公共预算支出34399万元，调减一般公共预算支出9287万元，调整共计36261万元</t>
    </r>
    <r>
      <rPr>
        <sz val="9"/>
        <color theme="1"/>
        <rFont val="宋体"/>
        <family val="3"/>
        <charset val="134"/>
      </rPr>
      <t>。</t>
    </r>
    <phoneticPr fontId="62" type="noConversion"/>
  </si>
</sst>
</file>

<file path=xl/styles.xml><?xml version="1.0" encoding="utf-8"?>
<styleSheet xmlns="http://schemas.openxmlformats.org/spreadsheetml/2006/main">
  <numFmts count="19">
    <numFmt numFmtId="41" formatCode="_ * #,##0_ ;_ * \-#,##0_ ;_ * &quot;-&quot;_ ;_ @_ "/>
    <numFmt numFmtId="43" formatCode="_ * #,##0.00_ ;_ * \-#,##0.00_ ;_ * &quot;-&quot;??_ ;_ @_ "/>
    <numFmt numFmtId="176" formatCode="#,##0;\-#,##0;&quot;-&quot;"/>
    <numFmt numFmtId="177" formatCode="#,##0;\(#,##0\)"/>
    <numFmt numFmtId="178" formatCode="_(* #,##0.00_);_(* \(#,##0.00\);_(* &quot;-&quot;??_);_(@_)"/>
    <numFmt numFmtId="179" formatCode="_-&quot;$&quot;* #,##0_-;\-&quot;$&quot;* #,##0_-;_-&quot;$&quot;* &quot;-&quot;_-;_-@_-"/>
    <numFmt numFmtId="180" formatCode="_(&quot;$&quot;* #,##0.00_);_(&quot;$&quot;* \(#,##0.00\);_(&quot;$&quot;* &quot;-&quot;??_);_(@_)"/>
    <numFmt numFmtId="181" formatCode="\$#,##0.00;\(\$#,##0.00\)"/>
    <numFmt numFmtId="182" formatCode="\$#,##0;\(\$#,##0\)"/>
    <numFmt numFmtId="183" formatCode="_-* #,##0_-;\-* #,##0_-;_-* &quot;-&quot;_-;_-@_-"/>
    <numFmt numFmtId="184" formatCode="_-* #,##0.00_-;\-* #,##0.00_-;_-* &quot;-&quot;??_-;_-@_-"/>
    <numFmt numFmtId="185" formatCode="_-* #,##0.0000_-;\-* #,##0.0000_-;_-* &quot;-&quot;??_-;_-@_-"/>
    <numFmt numFmtId="186" formatCode="#,##0.000_ "/>
    <numFmt numFmtId="187" formatCode="0.0"/>
    <numFmt numFmtId="188" formatCode="0_ "/>
    <numFmt numFmtId="189" formatCode="0.00_ "/>
    <numFmt numFmtId="190" formatCode="#,##0.00_ "/>
    <numFmt numFmtId="191" formatCode="#,##0_ "/>
    <numFmt numFmtId="192" formatCode="0_);[Red]\(0\)"/>
  </numFmts>
  <fonts count="110">
    <font>
      <sz val="11"/>
      <color theme="1"/>
      <name val="Tahoma"/>
      <family val="2"/>
      <charset val="134"/>
    </font>
    <font>
      <sz val="11"/>
      <color theme="1"/>
      <name val="宋体"/>
      <family val="2"/>
      <charset val="134"/>
      <scheme val="minor"/>
    </font>
    <font>
      <sz val="11"/>
      <color theme="1"/>
      <name val="Tahoma"/>
      <family val="2"/>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2"/>
      <name val="宋体"/>
      <family val="3"/>
      <charset val="134"/>
    </font>
    <font>
      <sz val="12"/>
      <name val="楷体"/>
      <family val="3"/>
      <charset val="134"/>
    </font>
    <font>
      <sz val="9"/>
      <name val="宋体"/>
      <family val="3"/>
      <charset val="134"/>
    </font>
    <font>
      <b/>
      <sz val="10"/>
      <name val="宋体"/>
      <family val="3"/>
      <charset val="134"/>
    </font>
    <font>
      <b/>
      <sz val="24"/>
      <name val="方正小标宋简体"/>
      <family val="4"/>
      <charset val="134"/>
    </font>
    <font>
      <sz val="16"/>
      <name val="方正小标宋简体"/>
      <family val="4"/>
      <charset val="134"/>
    </font>
    <font>
      <sz val="10"/>
      <name val="Arial"/>
      <family val="2"/>
    </font>
    <font>
      <sz val="11"/>
      <color indexed="8"/>
      <name val="宋体"/>
      <family val="3"/>
      <charset val="134"/>
    </font>
    <font>
      <sz val="11"/>
      <color indexed="9"/>
      <name val="宋体"/>
      <family val="3"/>
      <charset val="134"/>
    </font>
    <font>
      <sz val="10"/>
      <color indexed="8"/>
      <name val="Arial"/>
      <family val="2"/>
    </font>
    <font>
      <sz val="10"/>
      <name val="Times New Roman"/>
      <family val="1"/>
    </font>
    <font>
      <sz val="12"/>
      <name val="Arial"/>
      <family val="2"/>
    </font>
    <font>
      <b/>
      <sz val="12"/>
      <name val="Arial"/>
      <family val="2"/>
    </font>
    <font>
      <b/>
      <sz val="18"/>
      <name val="Arial"/>
      <family val="2"/>
    </font>
    <font>
      <sz val="7"/>
      <name val="Small Fonts"/>
      <family val="2"/>
    </font>
    <font>
      <sz val="12"/>
      <name val="Helv"/>
      <family val="2"/>
    </font>
    <font>
      <sz val="8"/>
      <name val="Times New Roman"/>
      <family val="1"/>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21"/>
      <name val="楷体_GB2312"/>
      <family val="3"/>
      <charset val="134"/>
    </font>
    <font>
      <sz val="11"/>
      <name val="宋体"/>
      <family val="3"/>
      <charset val="134"/>
    </font>
    <font>
      <sz val="11"/>
      <color indexed="20"/>
      <name val="宋体"/>
      <family val="3"/>
      <charset val="134"/>
    </font>
    <font>
      <sz val="10"/>
      <name val="宋体"/>
      <family val="3"/>
      <charset val="134"/>
    </font>
    <font>
      <u/>
      <sz val="12"/>
      <color indexed="12"/>
      <name val="宋体"/>
      <family val="3"/>
      <charset val="134"/>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官帕眉"/>
      <family val="3"/>
      <charset val="134"/>
    </font>
    <font>
      <sz val="10"/>
      <name val="MS Sans Serif"/>
      <family val="2"/>
    </font>
    <font>
      <sz val="12"/>
      <name val="Times New Roman"/>
      <family val="1"/>
    </font>
    <font>
      <sz val="12"/>
      <name val="奔覆眉"/>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b/>
      <sz val="14"/>
      <name val="方正小标宋简体"/>
      <family val="4"/>
      <charset val="134"/>
    </font>
    <font>
      <sz val="9"/>
      <name val="Tahoma"/>
      <family val="2"/>
      <charset val="134"/>
    </font>
    <font>
      <b/>
      <sz val="18"/>
      <color theme="3"/>
      <name val="宋体"/>
      <family val="3"/>
      <charset val="134"/>
      <scheme val="major"/>
    </font>
    <font>
      <sz val="11"/>
      <color theme="1"/>
      <name val="宋体"/>
      <family val="3"/>
      <charset val="134"/>
      <scheme val="minor"/>
    </font>
    <font>
      <sz val="9"/>
      <color indexed="64"/>
      <name val="宋体"/>
      <family val="3"/>
      <charset val="134"/>
    </font>
    <font>
      <b/>
      <sz val="10"/>
      <color theme="1"/>
      <name val="宋体"/>
      <family val="3"/>
      <charset val="134"/>
    </font>
    <font>
      <b/>
      <sz val="10"/>
      <color theme="1"/>
      <name val="Tahoma"/>
      <family val="2"/>
      <charset val="134"/>
    </font>
    <font>
      <b/>
      <sz val="10"/>
      <name val="Arial"/>
      <family val="2"/>
    </font>
    <font>
      <sz val="12"/>
      <name val="宋体"/>
      <family val="3"/>
      <charset val="134"/>
    </font>
    <font>
      <b/>
      <sz val="10"/>
      <name val="宋体"/>
      <family val="3"/>
      <charset val="134"/>
    </font>
    <font>
      <u/>
      <sz val="12"/>
      <color indexed="12"/>
      <name val="宋体"/>
      <family val="3"/>
      <charset val="134"/>
    </font>
    <font>
      <u/>
      <sz val="12"/>
      <color indexed="36"/>
      <name val="宋体"/>
      <family val="3"/>
      <charset val="134"/>
    </font>
    <font>
      <sz val="10"/>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name val="宋体"/>
      <family val="3"/>
      <charset val="134"/>
    </font>
    <font>
      <b/>
      <sz val="11"/>
      <name val="宋体"/>
      <family val="3"/>
      <charset val="134"/>
    </font>
    <font>
      <sz val="20"/>
      <name val="宋体"/>
      <family val="3"/>
      <charset val="134"/>
    </font>
    <font>
      <sz val="10"/>
      <color indexed="8"/>
      <name val="宋体"/>
      <family val="3"/>
      <charset val="134"/>
    </font>
    <font>
      <sz val="9"/>
      <name val="宋体"/>
      <family val="2"/>
      <charset val="134"/>
      <scheme val="minor"/>
    </font>
    <font>
      <b/>
      <sz val="10"/>
      <color indexed="8"/>
      <name val="宋体"/>
      <family val="3"/>
      <charset val="134"/>
    </font>
    <font>
      <b/>
      <sz val="10"/>
      <color indexed="8"/>
      <name val="宋体"/>
      <family val="3"/>
      <charset val="134"/>
      <scheme val="minor"/>
    </font>
    <font>
      <sz val="10"/>
      <color theme="1"/>
      <name val="Tahoma"/>
      <family val="2"/>
      <charset val="134"/>
    </font>
    <font>
      <b/>
      <sz val="14"/>
      <color indexed="8"/>
      <name val="方正小标宋简体"/>
      <family val="4"/>
      <charset val="134"/>
    </font>
    <font>
      <sz val="10"/>
      <name val="宋体"/>
      <family val="3"/>
      <charset val="134"/>
      <scheme val="minor"/>
    </font>
    <font>
      <b/>
      <sz val="10"/>
      <name val="宋体"/>
      <family val="3"/>
      <charset val="134"/>
      <scheme val="minor"/>
    </font>
    <font>
      <b/>
      <sz val="11"/>
      <name val="Arial"/>
      <family val="2"/>
    </font>
    <font>
      <b/>
      <sz val="8"/>
      <name val="宋体"/>
      <family val="3"/>
      <charset val="134"/>
    </font>
    <font>
      <b/>
      <sz val="10"/>
      <color indexed="8"/>
      <name val="仿宋"/>
      <family val="3"/>
      <charset val="134"/>
    </font>
    <font>
      <sz val="10"/>
      <color indexed="8"/>
      <name val="宋体"/>
      <family val="3"/>
      <charset val="134"/>
      <scheme val="minor"/>
    </font>
    <font>
      <b/>
      <sz val="17"/>
      <color indexed="8"/>
      <name val="宋体"/>
      <family val="3"/>
      <charset val="134"/>
      <scheme val="minor"/>
    </font>
    <font>
      <b/>
      <sz val="12"/>
      <name val="宋体"/>
      <family val="3"/>
      <charset val="134"/>
    </font>
    <font>
      <sz val="10"/>
      <color theme="1"/>
      <name val="宋体"/>
      <family val="3"/>
      <charset val="134"/>
    </font>
    <font>
      <sz val="9"/>
      <color theme="1"/>
      <name val="宋体"/>
      <family val="3"/>
      <charset val="134"/>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573">
    <xf numFmtId="0" fontId="0" fillId="0" borderId="0"/>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8" fillId="32" borderId="0" applyNumberFormat="0" applyBorder="0" applyAlignment="0" applyProtection="0">
      <alignment vertical="center"/>
    </xf>
    <xf numFmtId="0" fontId="1" fillId="0" borderId="0">
      <alignment vertical="center"/>
    </xf>
    <xf numFmtId="0" fontId="19" fillId="0" borderId="0">
      <alignment vertical="center"/>
    </xf>
    <xf numFmtId="0" fontId="19" fillId="0" borderId="0"/>
    <xf numFmtId="0" fontId="25"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176" fontId="28" fillId="0" borderId="0" applyFill="0" applyBorder="0" applyAlignment="0"/>
    <xf numFmtId="41" fontId="25" fillId="0" borderId="0" applyFont="0" applyFill="0" applyBorder="0" applyAlignment="0" applyProtection="0"/>
    <xf numFmtId="177" fontId="29" fillId="0" borderId="0"/>
    <xf numFmtId="178" fontId="25" fillId="0" borderId="0" applyFont="0" applyFill="0" applyBorder="0" applyAlignment="0" applyProtection="0"/>
    <xf numFmtId="179" fontId="25" fillId="0" borderId="0" applyFont="0" applyFill="0" applyBorder="0" applyAlignment="0" applyProtection="0"/>
    <xf numFmtId="180" fontId="25" fillId="0" borderId="0" applyFont="0" applyFill="0" applyBorder="0" applyAlignment="0" applyProtection="0"/>
    <xf numFmtId="181" fontId="29" fillId="0" borderId="0"/>
    <xf numFmtId="0" fontId="30" fillId="0" borderId="0" applyProtection="0"/>
    <xf numFmtId="182" fontId="29" fillId="0" borderId="0"/>
    <xf numFmtId="2" fontId="30" fillId="0" borderId="0" applyProtection="0"/>
    <xf numFmtId="0" fontId="31" fillId="0" borderId="10" applyNumberFormat="0" applyAlignment="0" applyProtection="0">
      <alignment horizontal="left" vertical="center"/>
    </xf>
    <xf numFmtId="0" fontId="31" fillId="0" borderId="11">
      <alignment horizontal="left" vertical="center"/>
    </xf>
    <xf numFmtId="0" fontId="32" fillId="0" borderId="0" applyProtection="0"/>
    <xf numFmtId="0" fontId="31" fillId="0" borderId="0" applyProtection="0"/>
    <xf numFmtId="37" fontId="33" fillId="0" borderId="0"/>
    <xf numFmtId="0" fontId="34" fillId="0" borderId="0"/>
    <xf numFmtId="0" fontId="35" fillId="0" borderId="0"/>
    <xf numFmtId="1" fontId="25" fillId="0" borderId="0"/>
    <xf numFmtId="0" fontId="30" fillId="0" borderId="12"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9"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lignment horizontal="centerContinuous" vertical="center"/>
    </xf>
    <xf numFmtId="0" fontId="41" fillId="0" borderId="16">
      <alignment horizontal="distributed" vertical="center" wrapText="1"/>
    </xf>
    <xf numFmtId="0" fontId="41" fillId="0" borderId="16">
      <alignment horizontal="distributed" vertical="center" wrapText="1"/>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26" fillId="0" borderId="0"/>
    <xf numFmtId="0" fontId="43" fillId="0" borderId="0"/>
    <xf numFmtId="0" fontId="26" fillId="0" borderId="0">
      <alignment vertical="center"/>
    </xf>
    <xf numFmtId="0" fontId="19" fillId="0" borderId="0"/>
    <xf numFmtId="0" fontId="26" fillId="0" borderId="0">
      <alignment vertical="center"/>
    </xf>
    <xf numFmtId="0" fontId="26" fillId="0" borderId="0"/>
    <xf numFmtId="0" fontId="19" fillId="0" borderId="0">
      <alignment vertical="center"/>
    </xf>
    <xf numFmtId="0" fontId="19" fillId="0" borderId="0"/>
    <xf numFmtId="0" fontId="26" fillId="0" borderId="0"/>
    <xf numFmtId="0" fontId="19" fillId="0" borderId="0"/>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xf numFmtId="0" fontId="26"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8" fillId="47" borderId="18" applyNumberFormat="0" applyAlignment="0" applyProtection="0">
      <alignment vertical="center"/>
    </xf>
    <xf numFmtId="0" fontId="48" fillId="47" borderId="18" applyNumberFormat="0" applyAlignment="0" applyProtection="0">
      <alignment vertical="center"/>
    </xf>
    <xf numFmtId="0" fontId="48" fillId="47" borderId="18" applyNumberFormat="0" applyAlignment="0" applyProtection="0">
      <alignment vertical="center"/>
    </xf>
    <xf numFmtId="0" fontId="49" fillId="48" borderId="19" applyNumberFormat="0" applyAlignment="0" applyProtection="0">
      <alignment vertical="center"/>
    </xf>
    <xf numFmtId="0" fontId="49" fillId="48" borderId="19" applyNumberFormat="0" applyAlignment="0" applyProtection="0">
      <alignment vertical="center"/>
    </xf>
    <xf numFmtId="0" fontId="49" fillId="48" borderId="19"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0" applyNumberFormat="0" applyFill="0" applyAlignment="0" applyProtection="0">
      <alignment vertical="center"/>
    </xf>
    <xf numFmtId="0" fontId="52" fillId="0" borderId="20" applyNumberFormat="0" applyFill="0" applyAlignment="0" applyProtection="0">
      <alignment vertical="center"/>
    </xf>
    <xf numFmtId="0" fontId="52" fillId="0" borderId="20" applyNumberFormat="0" applyFill="0" applyAlignment="0" applyProtection="0">
      <alignment vertical="center"/>
    </xf>
    <xf numFmtId="183" fontId="53" fillId="0" borderId="0" applyFont="0" applyFill="0" applyBorder="0" applyAlignment="0" applyProtection="0"/>
    <xf numFmtId="184" fontId="53"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0" fontId="54" fillId="0" borderId="0"/>
    <xf numFmtId="0" fontId="55" fillId="0" borderId="0" applyFont="0" applyFill="0" applyBorder="0" applyAlignment="0" applyProtection="0"/>
    <xf numFmtId="4" fontId="54"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alignment vertical="center"/>
    </xf>
    <xf numFmtId="0" fontId="56" fillId="0" borderId="0"/>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8" fillId="47" borderId="21" applyNumberFormat="0" applyAlignment="0" applyProtection="0">
      <alignment vertical="center"/>
    </xf>
    <xf numFmtId="0" fontId="58" fillId="47" borderId="21" applyNumberFormat="0" applyAlignment="0" applyProtection="0">
      <alignment vertical="center"/>
    </xf>
    <xf numFmtId="0" fontId="58" fillId="47" borderId="21"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1" fontId="41" fillId="0" borderId="16">
      <alignment vertical="center"/>
      <protection locked="0"/>
    </xf>
    <xf numFmtId="1" fontId="41" fillId="0" borderId="16">
      <alignment vertical="center"/>
      <protection locked="0"/>
    </xf>
    <xf numFmtId="0" fontId="60" fillId="0" borderId="0"/>
    <xf numFmtId="187" fontId="41" fillId="0" borderId="16">
      <alignment vertical="center"/>
      <protection locked="0"/>
    </xf>
    <xf numFmtId="187" fontId="41" fillId="0" borderId="16">
      <alignment vertical="center"/>
      <protection locked="0"/>
    </xf>
    <xf numFmtId="0" fontId="25" fillId="0" borderId="0"/>
    <xf numFmtId="0" fontId="19" fillId="54" borderId="22" applyNumberFormat="0" applyFont="0" applyAlignment="0" applyProtection="0">
      <alignment vertical="center"/>
    </xf>
    <xf numFmtId="0" fontId="19" fillId="54" borderId="22" applyNumberFormat="0" applyFont="0" applyAlignment="0" applyProtection="0">
      <alignment vertical="center"/>
    </xf>
    <xf numFmtId="0" fontId="19" fillId="54" borderId="22" applyNumberFormat="0" applyFont="0" applyAlignment="0" applyProtection="0">
      <alignment vertical="center"/>
    </xf>
    <xf numFmtId="0" fontId="19" fillId="0" borderId="0">
      <alignment vertical="center"/>
    </xf>
    <xf numFmtId="183" fontId="19" fillId="0" borderId="0" applyFont="0" applyFill="0" applyBorder="0" applyAlignment="0" applyProtection="0">
      <alignment vertical="center"/>
    </xf>
    <xf numFmtId="0" fontId="19" fillId="0" borderId="0">
      <alignment vertical="center"/>
    </xf>
    <xf numFmtId="0" fontId="19" fillId="0" borderId="0"/>
    <xf numFmtId="0" fontId="26" fillId="0" borderId="0"/>
    <xf numFmtId="0" fontId="19" fillId="0" borderId="0"/>
    <xf numFmtId="0" fontId="19" fillId="0" borderId="0"/>
    <xf numFmtId="0" fontId="26" fillId="0" borderId="0"/>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9"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42" fillId="34" borderId="0" applyNumberFormat="0" applyBorder="0" applyAlignment="0" applyProtection="0">
      <alignment vertical="center"/>
    </xf>
    <xf numFmtId="0" fontId="26" fillId="0" borderId="0"/>
    <xf numFmtId="0" fontId="43" fillId="0" borderId="0"/>
    <xf numFmtId="0" fontId="26" fillId="0" borderId="0">
      <alignment vertical="center"/>
    </xf>
    <xf numFmtId="0" fontId="26" fillId="0" borderId="0">
      <alignment vertical="center"/>
    </xf>
    <xf numFmtId="0" fontId="21" fillId="0" borderId="0">
      <alignment vertical="center"/>
    </xf>
    <xf numFmtId="0" fontId="19" fillId="0" borderId="0">
      <alignment vertical="center"/>
    </xf>
    <xf numFmtId="0" fontId="26" fillId="0" borderId="0"/>
    <xf numFmtId="0" fontId="19" fillId="0" borderId="0">
      <alignment vertical="center"/>
    </xf>
    <xf numFmtId="0" fontId="19" fillId="0" borderId="0"/>
    <xf numFmtId="0" fontId="19" fillId="0" borderId="0"/>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xf numFmtId="0" fontId="26"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35"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43" fontId="26" fillId="0" borderId="0" applyFont="0" applyFill="0" applyBorder="0" applyAlignment="0" applyProtection="0">
      <alignment vertical="center"/>
    </xf>
    <xf numFmtId="0" fontId="19" fillId="54" borderId="22" applyNumberFormat="0" applyFont="0" applyAlignment="0" applyProtection="0">
      <alignment vertical="center"/>
    </xf>
    <xf numFmtId="0" fontId="19" fillId="54" borderId="22" applyNumberFormat="0" applyFont="0" applyAlignment="0" applyProtection="0">
      <alignment vertical="center"/>
    </xf>
    <xf numFmtId="0" fontId="19" fillId="54" borderId="22" applyNumberFormat="0" applyFont="0" applyAlignment="0" applyProtection="0">
      <alignment vertical="center"/>
    </xf>
    <xf numFmtId="0" fontId="75" fillId="41" borderId="0" applyNumberFormat="0" applyBorder="0" applyAlignment="0" applyProtection="0">
      <alignment vertical="center"/>
    </xf>
    <xf numFmtId="0" fontId="69" fillId="0" borderId="0"/>
    <xf numFmtId="0" fontId="74" fillId="0" borderId="0"/>
    <xf numFmtId="0" fontId="81" fillId="35" borderId="0" applyNumberFormat="0" applyBorder="0" applyAlignment="0" applyProtection="0">
      <alignment vertical="center"/>
    </xf>
    <xf numFmtId="187" fontId="91" fillId="0" borderId="16">
      <alignment vertical="center"/>
      <protection locked="0"/>
    </xf>
    <xf numFmtId="0" fontId="75" fillId="45" borderId="0" applyNumberFormat="0" applyBorder="0" applyAlignment="0" applyProtection="0">
      <alignment vertical="center"/>
    </xf>
    <xf numFmtId="0" fontId="74" fillId="36" borderId="0" applyNumberFormat="0" applyBorder="0" applyAlignment="0" applyProtection="0">
      <alignment vertical="center"/>
    </xf>
    <xf numFmtId="0" fontId="75" fillId="43" borderId="0" applyNumberFormat="0" applyBorder="0" applyAlignment="0" applyProtection="0">
      <alignment vertical="center"/>
    </xf>
    <xf numFmtId="0" fontId="19" fillId="0" borderId="0"/>
    <xf numFmtId="0" fontId="21" fillId="0" borderId="0"/>
    <xf numFmtId="0" fontId="75" fillId="41" borderId="0" applyNumberFormat="0" applyBorder="0" applyAlignment="0" applyProtection="0">
      <alignment vertical="center"/>
    </xf>
    <xf numFmtId="0" fontId="74" fillId="37" borderId="0" applyNumberFormat="0" applyBorder="0" applyAlignment="0" applyProtection="0">
      <alignment vertical="center"/>
    </xf>
    <xf numFmtId="0" fontId="80" fillId="34" borderId="0" applyNumberFormat="0" applyBorder="0" applyAlignment="0" applyProtection="0">
      <alignment vertical="center"/>
    </xf>
    <xf numFmtId="0" fontId="75" fillId="49" borderId="0" applyNumberFormat="0" applyBorder="0" applyAlignment="0" applyProtection="0">
      <alignment vertical="center"/>
    </xf>
    <xf numFmtId="0" fontId="75" fillId="45" borderId="0" applyNumberFormat="0" applyBorder="0" applyAlignment="0" applyProtection="0">
      <alignment vertical="center"/>
    </xf>
    <xf numFmtId="0" fontId="74" fillId="38" borderId="0" applyNumberFormat="0" applyBorder="0" applyAlignment="0" applyProtection="0">
      <alignment vertical="center"/>
    </xf>
    <xf numFmtId="0" fontId="84" fillId="48" borderId="19" applyNumberFormat="0" applyAlignment="0" applyProtection="0">
      <alignment vertical="center"/>
    </xf>
    <xf numFmtId="0" fontId="75" fillId="44" borderId="0" applyNumberFormat="0" applyBorder="0" applyAlignment="0" applyProtection="0">
      <alignment vertical="center"/>
    </xf>
    <xf numFmtId="0" fontId="75" fillId="41" borderId="0" applyNumberFormat="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0" fontId="2" fillId="0" borderId="0"/>
    <xf numFmtId="0" fontId="1" fillId="8" borderId="8" applyNumberFormat="0" applyFont="0" applyAlignment="0" applyProtection="0">
      <alignment vertical="center"/>
    </xf>
    <xf numFmtId="0" fontId="75" fillId="44" borderId="0" applyNumberFormat="0" applyBorder="0" applyAlignment="0" applyProtection="0">
      <alignment vertical="center"/>
    </xf>
    <xf numFmtId="0" fontId="90" fillId="38" borderId="18" applyNumberFormat="0" applyAlignment="0" applyProtection="0">
      <alignment vertical="center"/>
    </xf>
    <xf numFmtId="0" fontId="84" fillId="48" borderId="19" applyNumberFormat="0" applyAlignment="0" applyProtection="0">
      <alignment vertical="center"/>
    </xf>
    <xf numFmtId="0" fontId="69" fillId="54" borderId="22" applyNumberFormat="0" applyFont="0" applyAlignment="0" applyProtection="0">
      <alignment vertical="center"/>
    </xf>
    <xf numFmtId="0" fontId="76" fillId="0" borderId="0" applyNumberFormat="0" applyFill="0" applyBorder="0" applyAlignment="0" applyProtection="0">
      <alignment vertical="center"/>
    </xf>
    <xf numFmtId="9" fontId="74" fillId="0" borderId="0" applyFont="0" applyFill="0" applyBorder="0" applyAlignment="0" applyProtection="0">
      <alignment vertical="center"/>
    </xf>
    <xf numFmtId="0" fontId="74" fillId="36" borderId="0" applyNumberFormat="0" applyBorder="0" applyAlignment="0" applyProtection="0">
      <alignment vertical="center"/>
    </xf>
    <xf numFmtId="0" fontId="89" fillId="47" borderId="21" applyNumberFormat="0" applyAlignment="0" applyProtection="0">
      <alignment vertical="center"/>
    </xf>
    <xf numFmtId="0" fontId="75" fillId="44" borderId="0" applyNumberFormat="0" applyBorder="0" applyAlignment="0" applyProtection="0">
      <alignment vertical="center"/>
    </xf>
    <xf numFmtId="0" fontId="74" fillId="41" borderId="0" applyNumberFormat="0" applyBorder="0" applyAlignment="0" applyProtection="0">
      <alignment vertical="center"/>
    </xf>
    <xf numFmtId="0" fontId="74" fillId="35" borderId="0" applyNumberFormat="0" applyBorder="0" applyAlignment="0" applyProtection="0">
      <alignment vertical="center"/>
    </xf>
    <xf numFmtId="0" fontId="69" fillId="0" borderId="0"/>
    <xf numFmtId="0" fontId="79" fillId="0" borderId="15" applyNumberFormat="0" applyFill="0" applyAlignment="0" applyProtection="0">
      <alignment vertical="center"/>
    </xf>
    <xf numFmtId="0" fontId="77" fillId="0" borderId="13" applyNumberFormat="0" applyFill="0" applyAlignment="0" applyProtection="0">
      <alignment vertical="center"/>
    </xf>
    <xf numFmtId="0" fontId="75" fillId="40" borderId="0" applyNumberFormat="0" applyBorder="0" applyAlignment="0" applyProtection="0">
      <alignment vertical="center"/>
    </xf>
    <xf numFmtId="0" fontId="75" fillId="40" borderId="0" applyNumberFormat="0" applyBorder="0" applyAlignment="0" applyProtection="0">
      <alignment vertical="center"/>
    </xf>
    <xf numFmtId="0" fontId="80" fillId="34" borderId="0" applyNumberFormat="0" applyBorder="0" applyAlignment="0" applyProtection="0">
      <alignment vertical="center"/>
    </xf>
    <xf numFmtId="0" fontId="89" fillId="47" borderId="21" applyNumberFormat="0" applyAlignment="0" applyProtection="0">
      <alignment vertical="center"/>
    </xf>
    <xf numFmtId="0" fontId="88" fillId="53" borderId="0" applyNumberFormat="0" applyBorder="0" applyAlignment="0" applyProtection="0">
      <alignment vertical="center"/>
    </xf>
    <xf numFmtId="0" fontId="75" fillId="52" borderId="0" applyNumberFormat="0" applyBorder="0" applyAlignment="0" applyProtection="0">
      <alignment vertical="center"/>
    </xf>
    <xf numFmtId="0" fontId="86"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5" fillId="46" borderId="0" applyNumberFormat="0" applyBorder="0" applyAlignment="0" applyProtection="0">
      <alignment vertical="center"/>
    </xf>
    <xf numFmtId="0" fontId="74" fillId="39" borderId="0" applyNumberFormat="0" applyBorder="0" applyAlignment="0" applyProtection="0">
      <alignment vertical="center"/>
    </xf>
    <xf numFmtId="0" fontId="81" fillId="35" borderId="0" applyNumberFormat="0" applyBorder="0" applyAlignment="0" applyProtection="0">
      <alignment vertical="center"/>
    </xf>
    <xf numFmtId="0" fontId="69" fillId="0" borderId="0">
      <alignment vertical="center"/>
    </xf>
    <xf numFmtId="9" fontId="69" fillId="0" borderId="0" applyFont="0" applyFill="0" applyBorder="0" applyAlignment="0" applyProtection="0">
      <alignment vertical="center"/>
    </xf>
    <xf numFmtId="0" fontId="88" fillId="53" borderId="0" applyNumberFormat="0" applyBorder="0" applyAlignment="0" applyProtection="0">
      <alignment vertical="center"/>
    </xf>
    <xf numFmtId="184" fontId="69" fillId="0" borderId="0" applyFont="0" applyFill="0" applyBorder="0" applyAlignment="0" applyProtection="0">
      <alignment vertical="center"/>
    </xf>
    <xf numFmtId="9" fontId="69" fillId="0" borderId="0" applyFont="0" applyFill="0" applyBorder="0" applyAlignment="0" applyProtection="0">
      <alignment vertical="center"/>
    </xf>
    <xf numFmtId="0" fontId="26" fillId="0" borderId="0"/>
    <xf numFmtId="0" fontId="75" fillId="44" borderId="0" applyNumberFormat="0" applyBorder="0" applyAlignment="0" applyProtection="0">
      <alignment vertical="center"/>
    </xf>
    <xf numFmtId="0" fontId="74" fillId="36" borderId="0" applyNumberFormat="0" applyBorder="0" applyAlignment="0" applyProtection="0">
      <alignment vertical="center"/>
    </xf>
    <xf numFmtId="0" fontId="74" fillId="36" borderId="0" applyNumberFormat="0" applyBorder="0" applyAlignment="0" applyProtection="0">
      <alignment vertical="center"/>
    </xf>
    <xf numFmtId="0" fontId="74" fillId="34" borderId="0" applyNumberFormat="0" applyBorder="0" applyAlignment="0" applyProtection="0">
      <alignment vertical="center"/>
    </xf>
    <xf numFmtId="0" fontId="69" fillId="54" borderId="22" applyNumberFormat="0" applyFont="0" applyAlignment="0" applyProtection="0">
      <alignment vertical="center"/>
    </xf>
    <xf numFmtId="187" fontId="91" fillId="0" borderId="16">
      <alignment vertical="center"/>
      <protection locked="0"/>
    </xf>
    <xf numFmtId="0" fontId="80" fillId="34" borderId="0" applyNumberFormat="0" applyBorder="0" applyAlignment="0" applyProtection="0">
      <alignment vertical="center"/>
    </xf>
    <xf numFmtId="0" fontId="81" fillId="35" borderId="0" applyNumberFormat="0" applyBorder="0" applyAlignment="0" applyProtection="0">
      <alignment vertical="center"/>
    </xf>
    <xf numFmtId="0" fontId="74" fillId="0" borderId="0">
      <alignment vertical="center"/>
    </xf>
    <xf numFmtId="9" fontId="69" fillId="0" borderId="0" applyFont="0" applyFill="0" applyBorder="0" applyAlignment="0" applyProtection="0">
      <alignment vertical="center"/>
    </xf>
    <xf numFmtId="0" fontId="90" fillId="38" borderId="18" applyNumberFormat="0" applyAlignment="0" applyProtection="0">
      <alignment vertical="center"/>
    </xf>
    <xf numFmtId="0" fontId="75" fillId="45" borderId="0" applyNumberFormat="0" applyBorder="0" applyAlignment="0" applyProtection="0">
      <alignment vertical="center"/>
    </xf>
    <xf numFmtId="43" fontId="74" fillId="0" borderId="0" applyFont="0" applyFill="0" applyBorder="0" applyAlignment="0" applyProtection="0">
      <alignment vertical="center"/>
    </xf>
    <xf numFmtId="0" fontId="79" fillId="0" borderId="0" applyNumberFormat="0" applyFill="0" applyBorder="0" applyAlignment="0" applyProtection="0">
      <alignment vertical="center"/>
    </xf>
    <xf numFmtId="0" fontId="74" fillId="39" borderId="0" applyNumberFormat="0" applyBorder="0" applyAlignment="0" applyProtection="0">
      <alignment vertical="center"/>
    </xf>
    <xf numFmtId="0" fontId="69" fillId="0" borderId="0">
      <alignment vertical="center"/>
    </xf>
    <xf numFmtId="1" fontId="91" fillId="0" borderId="16">
      <alignment vertical="center"/>
      <protection locked="0"/>
    </xf>
    <xf numFmtId="0" fontId="77" fillId="0" borderId="13" applyNumberFormat="0" applyFill="0" applyAlignment="0" applyProtection="0">
      <alignment vertical="center"/>
    </xf>
    <xf numFmtId="0" fontId="91" fillId="0" borderId="16">
      <alignment horizontal="distributed" vertical="center" wrapText="1"/>
    </xf>
    <xf numFmtId="0" fontId="74" fillId="41" borderId="0" applyNumberFormat="0" applyBorder="0" applyAlignment="0" applyProtection="0">
      <alignment vertical="center"/>
    </xf>
    <xf numFmtId="0" fontId="75" fillId="45"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74" fillId="33" borderId="0" applyNumberFormat="0" applyBorder="0" applyAlignment="0" applyProtection="0">
      <alignment vertical="center"/>
    </xf>
    <xf numFmtId="0" fontId="91" fillId="0" borderId="16">
      <alignment horizontal="distributed" vertical="center" wrapText="1"/>
    </xf>
    <xf numFmtId="0" fontId="74" fillId="40" borderId="0" applyNumberFormat="0" applyBorder="0" applyAlignment="0" applyProtection="0">
      <alignment vertical="center"/>
    </xf>
    <xf numFmtId="0" fontId="39" fillId="0" borderId="0" applyNumberFormat="0" applyFill="0" applyBorder="0" applyAlignment="0" applyProtection="0">
      <alignment vertical="center"/>
    </xf>
    <xf numFmtId="0" fontId="74" fillId="34"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1" fontId="91" fillId="0" borderId="16">
      <alignment vertical="center"/>
      <protection locked="0"/>
    </xf>
    <xf numFmtId="0" fontId="21" fillId="0" borderId="0"/>
    <xf numFmtId="0" fontId="90" fillId="38" borderId="18" applyNumberFormat="0" applyAlignment="0" applyProtection="0">
      <alignment vertical="center"/>
    </xf>
    <xf numFmtId="0" fontId="81" fillId="35" borderId="0" applyNumberFormat="0" applyBorder="0" applyAlignment="0" applyProtection="0">
      <alignment vertical="center"/>
    </xf>
    <xf numFmtId="0" fontId="74" fillId="39" borderId="0" applyNumberFormat="0" applyBorder="0" applyAlignment="0" applyProtection="0">
      <alignment vertical="center"/>
    </xf>
    <xf numFmtId="0" fontId="69" fillId="0" borderId="0"/>
    <xf numFmtId="0" fontId="86" fillId="0" borderId="0" applyNumberFormat="0" applyFill="0" applyBorder="0" applyAlignment="0" applyProtection="0">
      <alignment vertical="center"/>
    </xf>
    <xf numFmtId="0" fontId="74" fillId="42" borderId="0" applyNumberFormat="0" applyBorder="0" applyAlignment="0" applyProtection="0">
      <alignment vertical="center"/>
    </xf>
    <xf numFmtId="0" fontId="74" fillId="40" borderId="0" applyNumberFormat="0" applyBorder="0" applyAlignment="0" applyProtection="0">
      <alignment vertical="center"/>
    </xf>
    <xf numFmtId="0" fontId="76" fillId="0" borderId="0" applyNumberFormat="0" applyFill="0" applyBorder="0" applyAlignment="0" applyProtection="0">
      <alignment vertical="center"/>
    </xf>
    <xf numFmtId="9" fontId="69" fillId="0" borderId="0" applyFont="0" applyFill="0" applyBorder="0" applyAlignment="0" applyProtection="0"/>
    <xf numFmtId="0" fontId="74" fillId="0" borderId="0">
      <alignment vertical="center"/>
    </xf>
    <xf numFmtId="0" fontId="75" fillId="43" borderId="0" applyNumberFormat="0" applyBorder="0" applyAlignment="0" applyProtection="0">
      <alignment vertical="center"/>
    </xf>
    <xf numFmtId="0" fontId="75" fillId="50" borderId="0" applyNumberFormat="0" applyBorder="0" applyAlignment="0" applyProtection="0">
      <alignment vertical="center"/>
    </xf>
    <xf numFmtId="0" fontId="73" fillId="0" borderId="0"/>
    <xf numFmtId="0" fontId="75" fillId="4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4" fillId="42" borderId="0" applyNumberFormat="0" applyBorder="0" applyAlignment="0" applyProtection="0">
      <alignment vertical="center"/>
    </xf>
    <xf numFmtId="0" fontId="64" fillId="0" borderId="0">
      <alignment vertical="center"/>
    </xf>
    <xf numFmtId="0" fontId="74" fillId="36" borderId="0" applyNumberFormat="0" applyBorder="0" applyAlignment="0" applyProtection="0">
      <alignment vertical="center"/>
    </xf>
    <xf numFmtId="0" fontId="63" fillId="0" borderId="0" applyNumberFormat="0" applyFill="0" applyBorder="0" applyAlignment="0" applyProtection="0">
      <alignment vertical="center"/>
    </xf>
    <xf numFmtId="0" fontId="83" fillId="47" borderId="18" applyNumberFormat="0" applyAlignment="0" applyProtection="0">
      <alignment vertical="center"/>
    </xf>
    <xf numFmtId="0" fontId="64" fillId="0" borderId="0"/>
    <xf numFmtId="0" fontId="64" fillId="0" borderId="0"/>
    <xf numFmtId="0" fontId="19" fillId="0" borderId="0"/>
    <xf numFmtId="0" fontId="77" fillId="0" borderId="13" applyNumberFormat="0" applyFill="0" applyAlignment="0" applyProtection="0">
      <alignment vertical="center"/>
    </xf>
    <xf numFmtId="0" fontId="74" fillId="35" borderId="0" applyNumberFormat="0" applyBorder="0" applyAlignment="0" applyProtection="0">
      <alignment vertical="center"/>
    </xf>
    <xf numFmtId="0" fontId="85" fillId="0" borderId="0" applyNumberFormat="0" applyFill="0" applyBorder="0" applyAlignment="0" applyProtection="0">
      <alignment vertical="center"/>
    </xf>
    <xf numFmtId="0" fontId="80" fillId="34" borderId="0" applyNumberFormat="0" applyBorder="0" applyAlignment="0" applyProtection="0">
      <alignment vertical="center"/>
    </xf>
    <xf numFmtId="0" fontId="79" fillId="0" borderId="15" applyNumberFormat="0" applyFill="0" applyAlignment="0" applyProtection="0">
      <alignment vertical="center"/>
    </xf>
    <xf numFmtId="0" fontId="86" fillId="0" borderId="0" applyNumberFormat="0" applyFill="0" applyBorder="0" applyAlignment="0" applyProtection="0">
      <alignment vertical="center"/>
    </xf>
    <xf numFmtId="0" fontId="78" fillId="0" borderId="14" applyNumberFormat="0" applyFill="0" applyAlignment="0" applyProtection="0">
      <alignment vertical="center"/>
    </xf>
    <xf numFmtId="0" fontId="74" fillId="37"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69" fillId="54" borderId="22" applyNumberFormat="0" applyFont="0" applyAlignment="0" applyProtection="0">
      <alignment vertical="center"/>
    </xf>
    <xf numFmtId="0" fontId="1" fillId="0" borderId="0">
      <alignment vertical="center"/>
    </xf>
    <xf numFmtId="0" fontId="74" fillId="37" borderId="0" applyNumberFormat="0" applyBorder="0" applyAlignment="0" applyProtection="0">
      <alignment vertical="center"/>
    </xf>
    <xf numFmtId="0" fontId="64" fillId="0" borderId="0">
      <alignment vertical="center"/>
    </xf>
    <xf numFmtId="0" fontId="75" fillId="52"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63" fillId="0" borderId="0" applyNumberFormat="0" applyFill="0" applyBorder="0" applyAlignment="0" applyProtection="0">
      <alignment vertical="center"/>
    </xf>
    <xf numFmtId="0" fontId="64" fillId="0" borderId="0">
      <alignment vertical="center"/>
    </xf>
    <xf numFmtId="0" fontId="75" fillId="51" borderId="0" applyNumberFormat="0" applyBorder="0" applyAlignment="0" applyProtection="0">
      <alignment vertical="center"/>
    </xf>
    <xf numFmtId="0" fontId="82" fillId="0" borderId="17" applyNumberFormat="0" applyFill="0" applyAlignment="0" applyProtection="0">
      <alignment vertical="center"/>
    </xf>
    <xf numFmtId="9" fontId="69" fillId="0" borderId="0" applyFont="0" applyFill="0" applyBorder="0" applyAlignment="0" applyProtection="0">
      <alignment vertical="center"/>
    </xf>
    <xf numFmtId="0" fontId="74" fillId="40" borderId="0" applyNumberFormat="0" applyBorder="0" applyAlignment="0" applyProtection="0">
      <alignment vertical="center"/>
    </xf>
    <xf numFmtId="0" fontId="81" fillId="35" borderId="0" applyNumberFormat="0" applyBorder="0" applyAlignment="0" applyProtection="0">
      <alignment vertical="center"/>
    </xf>
    <xf numFmtId="0" fontId="69" fillId="0" borderId="0">
      <alignment vertical="center"/>
    </xf>
    <xf numFmtId="0" fontId="75" fillId="50" borderId="0" applyNumberFormat="0" applyBorder="0" applyAlignment="0" applyProtection="0">
      <alignment vertical="center"/>
    </xf>
    <xf numFmtId="0" fontId="85" fillId="0" borderId="0" applyNumberFormat="0" applyFill="0" applyBorder="0" applyAlignment="0" applyProtection="0">
      <alignment vertical="center"/>
    </xf>
    <xf numFmtId="0" fontId="74" fillId="0" borderId="0"/>
    <xf numFmtId="0" fontId="74" fillId="39" borderId="0" applyNumberFormat="0" applyBorder="0" applyAlignment="0" applyProtection="0">
      <alignment vertical="center"/>
    </xf>
    <xf numFmtId="9" fontId="74" fillId="0" borderId="0" applyFont="0" applyFill="0" applyBorder="0" applyAlignment="0" applyProtection="0">
      <alignment vertical="center"/>
    </xf>
    <xf numFmtId="0" fontId="75" fillId="46" borderId="0" applyNumberFormat="0" applyBorder="0" applyAlignment="0" applyProtection="0">
      <alignment vertical="center"/>
    </xf>
    <xf numFmtId="0" fontId="80" fillId="34" borderId="0" applyNumberFormat="0" applyBorder="0" applyAlignment="0" applyProtection="0">
      <alignment vertical="center"/>
    </xf>
    <xf numFmtId="9" fontId="1" fillId="0" borderId="0" applyFont="0" applyFill="0" applyBorder="0" applyAlignment="0" applyProtection="0">
      <alignment vertical="center"/>
    </xf>
    <xf numFmtId="0" fontId="75" fillId="45" borderId="0" applyNumberFormat="0" applyBorder="0" applyAlignment="0" applyProtection="0">
      <alignment vertical="center"/>
    </xf>
    <xf numFmtId="0" fontId="74" fillId="36" borderId="0" applyNumberFormat="0" applyBorder="0" applyAlignment="0" applyProtection="0">
      <alignment vertical="center"/>
    </xf>
    <xf numFmtId="0" fontId="83" fillId="47" borderId="18" applyNumberFormat="0" applyAlignment="0" applyProtection="0">
      <alignment vertical="center"/>
    </xf>
    <xf numFmtId="9" fontId="69" fillId="0" borderId="0" applyFont="0" applyFill="0" applyBorder="0" applyAlignment="0" applyProtection="0"/>
    <xf numFmtId="0" fontId="75" fillId="51" borderId="0" applyNumberFormat="0" applyBorder="0" applyAlignment="0" applyProtection="0">
      <alignment vertical="center"/>
    </xf>
    <xf numFmtId="0" fontId="74" fillId="42" borderId="0" applyNumberFormat="0" applyBorder="0" applyAlignment="0" applyProtection="0">
      <alignment vertical="center"/>
    </xf>
    <xf numFmtId="0" fontId="78" fillId="0" borderId="14" applyNumberFormat="0" applyFill="0" applyAlignment="0" applyProtection="0">
      <alignment vertical="center"/>
    </xf>
    <xf numFmtId="0" fontId="79" fillId="0" borderId="0" applyNumberFormat="0" applyFill="0" applyBorder="0" applyAlignment="0" applyProtection="0">
      <alignment vertical="center"/>
    </xf>
    <xf numFmtId="9" fontId="69" fillId="0" borderId="0" applyFont="0" applyFill="0" applyBorder="0" applyAlignment="0" applyProtection="0">
      <alignment vertical="center"/>
    </xf>
    <xf numFmtId="0" fontId="80" fillId="34" borderId="0" applyNumberFormat="0" applyBorder="0" applyAlignment="0" applyProtection="0">
      <alignment vertical="center"/>
    </xf>
    <xf numFmtId="0" fontId="74" fillId="38" borderId="0" applyNumberFormat="0" applyBorder="0" applyAlignment="0" applyProtection="0">
      <alignment vertical="center"/>
    </xf>
    <xf numFmtId="0" fontId="74" fillId="33" borderId="0" applyNumberFormat="0" applyBorder="0" applyAlignment="0" applyProtection="0">
      <alignment vertical="center"/>
    </xf>
    <xf numFmtId="0" fontId="69" fillId="0" borderId="0"/>
    <xf numFmtId="0" fontId="89" fillId="47" borderId="21" applyNumberFormat="0" applyAlignment="0" applyProtection="0">
      <alignment vertical="center"/>
    </xf>
    <xf numFmtId="0" fontId="88" fillId="53" borderId="0" applyNumberFormat="0" applyBorder="0" applyAlignment="0" applyProtection="0">
      <alignment vertical="center"/>
    </xf>
    <xf numFmtId="0" fontId="75" fillId="52" borderId="0" applyNumberFormat="0" applyBorder="0" applyAlignment="0" applyProtection="0">
      <alignment vertical="center"/>
    </xf>
    <xf numFmtId="0" fontId="83" fillId="47" borderId="18" applyNumberFormat="0" applyAlignment="0" applyProtection="0">
      <alignment vertical="center"/>
    </xf>
    <xf numFmtId="0" fontId="69" fillId="0" borderId="0"/>
    <xf numFmtId="0" fontId="87" fillId="0" borderId="20" applyNumberFormat="0" applyFill="0" applyAlignment="0" applyProtection="0">
      <alignment vertical="center"/>
    </xf>
    <xf numFmtId="0" fontId="82" fillId="0" borderId="17" applyNumberFormat="0" applyFill="0" applyAlignment="0" applyProtection="0">
      <alignment vertical="center"/>
    </xf>
    <xf numFmtId="0" fontId="80" fillId="34" borderId="0" applyNumberFormat="0" applyBorder="0" applyAlignment="0" applyProtection="0">
      <alignment vertical="center"/>
    </xf>
    <xf numFmtId="0" fontId="78" fillId="0" borderId="14" applyNumberFormat="0" applyFill="0" applyAlignment="0" applyProtection="0">
      <alignment vertical="center"/>
    </xf>
    <xf numFmtId="0" fontId="80" fillId="34" borderId="0" applyNumberFormat="0" applyBorder="0" applyAlignment="0" applyProtection="0">
      <alignment vertical="center"/>
    </xf>
    <xf numFmtId="0" fontId="75" fillId="44" borderId="0" applyNumberFormat="0" applyBorder="0" applyAlignment="0" applyProtection="0">
      <alignment vertical="center"/>
    </xf>
    <xf numFmtId="0" fontId="75" fillId="51" borderId="0" applyNumberFormat="0" applyBorder="0" applyAlignment="0" applyProtection="0">
      <alignment vertical="center"/>
    </xf>
    <xf numFmtId="0" fontId="75" fillId="50" borderId="0" applyNumberFormat="0" applyBorder="0" applyAlignment="0" applyProtection="0">
      <alignment vertical="center"/>
    </xf>
    <xf numFmtId="0" fontId="74" fillId="39" borderId="0" applyNumberFormat="0" applyBorder="0" applyAlignment="0" applyProtection="0">
      <alignment vertical="center"/>
    </xf>
    <xf numFmtId="0" fontId="69" fillId="0" borderId="0">
      <alignment vertical="center"/>
    </xf>
    <xf numFmtId="0" fontId="74" fillId="0" borderId="0">
      <alignment vertical="center"/>
    </xf>
    <xf numFmtId="0" fontId="75" fillId="46" borderId="0" applyNumberFormat="0" applyBorder="0" applyAlignment="0" applyProtection="0">
      <alignment vertical="center"/>
    </xf>
    <xf numFmtId="0" fontId="75" fillId="45" borderId="0" applyNumberFormat="0" applyBorder="0" applyAlignment="0" applyProtection="0">
      <alignment vertical="center"/>
    </xf>
    <xf numFmtId="0" fontId="75" fillId="40" borderId="0" applyNumberFormat="0" applyBorder="0" applyAlignment="0" applyProtection="0">
      <alignment vertical="center"/>
    </xf>
    <xf numFmtId="0" fontId="74" fillId="41" borderId="0" applyNumberFormat="0" applyBorder="0" applyAlignment="0" applyProtection="0">
      <alignment vertical="center"/>
    </xf>
    <xf numFmtId="0" fontId="74" fillId="38" borderId="0" applyNumberFormat="0" applyBorder="0" applyAlignment="0" applyProtection="0">
      <alignment vertical="center"/>
    </xf>
    <xf numFmtId="0" fontId="74" fillId="35" borderId="0" applyNumberFormat="0" applyBorder="0" applyAlignment="0" applyProtection="0">
      <alignment vertical="center"/>
    </xf>
    <xf numFmtId="0" fontId="74" fillId="34" borderId="0" applyNumberFormat="0" applyBorder="0" applyAlignment="0" applyProtection="0">
      <alignment vertical="center"/>
    </xf>
    <xf numFmtId="0" fontId="74" fillId="33" borderId="0" applyNumberFormat="0" applyBorder="0" applyAlignment="0" applyProtection="0">
      <alignment vertical="center"/>
    </xf>
    <xf numFmtId="0" fontId="74" fillId="0" borderId="0"/>
    <xf numFmtId="0" fontId="69" fillId="0" borderId="0">
      <alignment vertical="center"/>
    </xf>
    <xf numFmtId="0" fontId="69" fillId="0" borderId="0">
      <alignment vertical="center"/>
    </xf>
    <xf numFmtId="0" fontId="69" fillId="0" borderId="0"/>
    <xf numFmtId="0" fontId="74" fillId="39" borderId="0" applyNumberFormat="0" applyBorder="0" applyAlignment="0" applyProtection="0">
      <alignment vertical="center"/>
    </xf>
    <xf numFmtId="0" fontId="75" fillId="44" borderId="0" applyNumberFormat="0" applyBorder="0" applyAlignment="0" applyProtection="0">
      <alignment vertical="center"/>
    </xf>
    <xf numFmtId="0" fontId="79" fillId="0" borderId="15" applyNumberFormat="0" applyFill="0" applyAlignment="0" applyProtection="0">
      <alignment vertical="center"/>
    </xf>
    <xf numFmtId="0" fontId="79" fillId="0" borderId="0" applyNumberFormat="0" applyFill="0" applyBorder="0" applyAlignment="0" applyProtection="0">
      <alignment vertical="center"/>
    </xf>
    <xf numFmtId="0" fontId="80" fillId="34" borderId="0" applyNumberFormat="0" applyBorder="0" applyAlignment="0" applyProtection="0">
      <alignment vertical="center"/>
    </xf>
    <xf numFmtId="0" fontId="80" fillId="34" borderId="0" applyNumberFormat="0" applyBorder="0" applyAlignment="0" applyProtection="0">
      <alignment vertical="center"/>
    </xf>
    <xf numFmtId="0" fontId="69" fillId="0" borderId="0"/>
    <xf numFmtId="0" fontId="69" fillId="0" borderId="0"/>
    <xf numFmtId="0" fontId="74" fillId="0" borderId="0"/>
    <xf numFmtId="0" fontId="69" fillId="0" borderId="0"/>
    <xf numFmtId="0" fontId="69" fillId="0" borderId="0">
      <alignment vertical="center"/>
    </xf>
    <xf numFmtId="0" fontId="69" fillId="0" borderId="0">
      <alignment vertical="center"/>
    </xf>
    <xf numFmtId="0" fontId="69" fillId="0" borderId="0"/>
    <xf numFmtId="0" fontId="71" fillId="0" borderId="0" applyNumberFormat="0" applyFill="0" applyBorder="0" applyAlignment="0" applyProtection="0">
      <alignment vertical="top"/>
      <protection locked="0"/>
    </xf>
    <xf numFmtId="0" fontId="81" fillId="35" borderId="0" applyNumberFormat="0" applyBorder="0" applyAlignment="0" applyProtection="0">
      <alignment vertical="center"/>
    </xf>
    <xf numFmtId="0" fontId="81" fillId="35" borderId="0" applyNumberFormat="0" applyBorder="0" applyAlignment="0" applyProtection="0">
      <alignment vertical="center"/>
    </xf>
    <xf numFmtId="0" fontId="81" fillId="35" borderId="0" applyNumberFormat="0" applyBorder="0" applyAlignment="0" applyProtection="0">
      <alignment vertical="center"/>
    </xf>
    <xf numFmtId="0" fontId="81" fillId="35" borderId="0" applyNumberFormat="0" applyBorder="0" applyAlignment="0" applyProtection="0">
      <alignment vertical="center"/>
    </xf>
    <xf numFmtId="0" fontId="81" fillId="35" borderId="0" applyNumberFormat="0" applyBorder="0" applyAlignment="0" applyProtection="0">
      <alignment vertical="center"/>
    </xf>
    <xf numFmtId="0" fontId="82" fillId="0" borderId="17" applyNumberFormat="0" applyFill="0" applyAlignment="0" applyProtection="0">
      <alignment vertical="center"/>
    </xf>
    <xf numFmtId="0" fontId="87" fillId="0" borderId="20" applyNumberFormat="0" applyFill="0" applyAlignment="0" applyProtection="0">
      <alignment vertical="center"/>
    </xf>
    <xf numFmtId="0" fontId="87" fillId="0" borderId="20" applyNumberFormat="0" applyFill="0" applyAlignment="0" applyProtection="0">
      <alignment vertical="center"/>
    </xf>
    <xf numFmtId="0" fontId="75" fillId="49" borderId="0" applyNumberFormat="0" applyBorder="0" applyAlignment="0" applyProtection="0">
      <alignment vertical="center"/>
    </xf>
    <xf numFmtId="0" fontId="75" fillId="49" borderId="0" applyNumberFormat="0" applyBorder="0" applyAlignment="0" applyProtection="0">
      <alignment vertical="center"/>
    </xf>
    <xf numFmtId="0" fontId="84" fillId="48" borderId="19" applyNumberFormat="0" applyAlignment="0" applyProtection="0">
      <alignment vertical="center"/>
    </xf>
    <xf numFmtId="9" fontId="64" fillId="0" borderId="0" applyFont="0" applyFill="0" applyBorder="0" applyAlignment="0" applyProtection="0">
      <alignment vertical="center"/>
    </xf>
    <xf numFmtId="9" fontId="26" fillId="0" borderId="0" applyFont="0" applyFill="0" applyBorder="0" applyAlignment="0" applyProtection="0">
      <alignment vertical="center"/>
    </xf>
    <xf numFmtId="9" fontId="64" fillId="0" borderId="0" applyFont="0" applyFill="0" applyBorder="0" applyAlignment="0" applyProtection="0">
      <alignment vertical="center"/>
    </xf>
    <xf numFmtId="0" fontId="64" fillId="0" borderId="0">
      <alignment vertical="center"/>
    </xf>
    <xf numFmtId="0" fontId="21" fillId="0" borderId="0"/>
    <xf numFmtId="0" fontId="21" fillId="0" borderId="0"/>
    <xf numFmtId="0" fontId="21" fillId="0" borderId="0"/>
    <xf numFmtId="0" fontId="19" fillId="0" borderId="0">
      <alignment vertical="center"/>
    </xf>
    <xf numFmtId="0" fontId="21"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43" fillId="0" borderId="0"/>
    <xf numFmtId="0" fontId="21" fillId="0" borderId="0">
      <alignment vertical="center"/>
    </xf>
    <xf numFmtId="0" fontId="43" fillId="0" borderId="0"/>
    <xf numFmtId="0" fontId="21" fillId="0" borderId="0">
      <alignment vertical="center"/>
    </xf>
    <xf numFmtId="0" fontId="64" fillId="0" borderId="0">
      <alignment vertical="center"/>
    </xf>
    <xf numFmtId="0" fontId="19" fillId="0" borderId="0">
      <alignment vertical="center"/>
    </xf>
  </cellStyleXfs>
  <cellXfs count="135">
    <xf numFmtId="0" fontId="0" fillId="0" borderId="0" xfId="0"/>
    <xf numFmtId="0" fontId="43" fillId="0" borderId="16" xfId="355" applyNumberFormat="1" applyFont="1" applyFill="1" applyBorder="1" applyAlignment="1" applyProtection="1">
      <alignment horizontal="left" vertical="center"/>
    </xf>
    <xf numFmtId="0" fontId="73" fillId="0" borderId="0" xfId="526" applyFont="1">
      <alignment vertical="center"/>
    </xf>
    <xf numFmtId="4" fontId="43" fillId="0" borderId="16" xfId="355" applyNumberFormat="1" applyFont="1" applyFill="1" applyBorder="1" applyAlignment="1" applyProtection="1">
      <alignment horizontal="right" vertical="center"/>
    </xf>
    <xf numFmtId="188" fontId="61" fillId="0" borderId="0" xfId="172" applyNumberFormat="1" applyFont="1" applyFill="1" applyAlignment="1" applyProtection="1">
      <alignment vertical="center"/>
      <protection locked="0"/>
    </xf>
    <xf numFmtId="0" fontId="70" fillId="0" borderId="16" xfId="526" applyFont="1" applyBorder="1" applyAlignment="1">
      <alignment horizontal="center" vertical="center"/>
    </xf>
    <xf numFmtId="0" fontId="67" fillId="0" borderId="0" xfId="0" applyFont="1"/>
    <xf numFmtId="190" fontId="43" fillId="0" borderId="16" xfId="355" applyNumberFormat="1" applyFont="1" applyFill="1" applyBorder="1" applyAlignment="1" applyProtection="1">
      <alignment horizontal="right" vertical="center"/>
    </xf>
    <xf numFmtId="0" fontId="70" fillId="0" borderId="0" xfId="526" applyFont="1">
      <alignment vertical="center"/>
    </xf>
    <xf numFmtId="191" fontId="43" fillId="0" borderId="16" xfId="355" applyNumberFormat="1" applyFont="1" applyFill="1" applyBorder="1" applyAlignment="1" applyProtection="1">
      <alignment horizontal="right" vertical="center"/>
    </xf>
    <xf numFmtId="49" fontId="65" fillId="0" borderId="16" xfId="167" applyNumberFormat="1" applyFont="1" applyFill="1" applyBorder="1" applyAlignment="1">
      <alignment vertical="center"/>
    </xf>
    <xf numFmtId="0" fontId="22" fillId="0" borderId="16" xfId="355" applyNumberFormat="1" applyFont="1" applyFill="1" applyBorder="1" applyAlignment="1" applyProtection="1">
      <alignment horizontal="center" vertical="center"/>
    </xf>
    <xf numFmtId="0" fontId="66" fillId="0" borderId="0" xfId="0" applyFont="1"/>
    <xf numFmtId="190" fontId="22" fillId="0" borderId="16" xfId="172" applyNumberFormat="1" applyFont="1" applyFill="1" applyBorder="1" applyAlignment="1" applyProtection="1">
      <alignment horizontal="center" vertical="center" wrapText="1"/>
      <protection locked="0"/>
    </xf>
    <xf numFmtId="191" fontId="43" fillId="0" borderId="16" xfId="355" applyNumberFormat="1" applyFont="1" applyFill="1" applyBorder="1" applyAlignment="1" applyProtection="1">
      <alignment horizontal="right" vertical="center"/>
    </xf>
    <xf numFmtId="0" fontId="0" fillId="0" borderId="0" xfId="0" applyFont="1"/>
    <xf numFmtId="189" fontId="94" fillId="0" borderId="29" xfId="569" applyNumberFormat="1" applyFont="1" applyFill="1" applyBorder="1" applyAlignment="1" applyProtection="1">
      <alignment horizontal="center" vertical="center"/>
    </xf>
    <xf numFmtId="189" fontId="94" fillId="0" borderId="16" xfId="569" applyNumberFormat="1" applyFont="1" applyFill="1" applyBorder="1" applyAlignment="1" applyProtection="1">
      <alignment horizontal="center" vertical="center"/>
    </xf>
    <xf numFmtId="192" fontId="43" fillId="0" borderId="16" xfId="0" applyNumberFormat="1" applyFont="1" applyFill="1" applyBorder="1" applyAlignment="1" applyProtection="1">
      <alignment horizontal="center" vertical="center"/>
    </xf>
    <xf numFmtId="0" fontId="94" fillId="0" borderId="16" xfId="567" applyNumberFormat="1" applyFont="1" applyFill="1" applyBorder="1" applyAlignment="1" applyProtection="1">
      <alignment horizontal="center" vertical="center"/>
    </xf>
    <xf numFmtId="0" fontId="22" fillId="55" borderId="23" xfId="0" applyNumberFormat="1" applyFont="1" applyFill="1" applyBorder="1" applyAlignment="1" applyProtection="1">
      <alignment horizontal="center" vertical="center" wrapText="1"/>
    </xf>
    <xf numFmtId="0" fontId="97" fillId="0" borderId="0" xfId="567" applyNumberFormat="1" applyFont="1" applyFill="1" applyBorder="1" applyAlignment="1" applyProtection="1">
      <alignment horizontal="left" vertical="center"/>
    </xf>
    <xf numFmtId="0" fontId="97" fillId="55" borderId="0" xfId="0" applyNumberFormat="1" applyFont="1" applyFill="1" applyBorder="1" applyAlignment="1" applyProtection="1">
      <alignment horizontal="right" vertical="center"/>
    </xf>
    <xf numFmtId="0" fontId="22" fillId="0" borderId="16" xfId="526" applyFont="1" applyFill="1" applyBorder="1" applyAlignment="1" applyProtection="1">
      <alignment horizontal="center" vertical="center" wrapText="1"/>
      <protection locked="0"/>
    </xf>
    <xf numFmtId="0" fontId="22" fillId="0" borderId="16" xfId="565" applyFont="1" applyBorder="1" applyAlignment="1">
      <alignment horizontal="center" vertical="center" wrapText="1"/>
    </xf>
    <xf numFmtId="0" fontId="22" fillId="0" borderId="16" xfId="564" applyFont="1" applyBorder="1" applyAlignment="1" applyProtection="1">
      <alignment horizontal="left" vertical="center"/>
      <protection locked="0"/>
    </xf>
    <xf numFmtId="191" fontId="100" fillId="0" borderId="16" xfId="564" applyNumberFormat="1" applyFont="1" applyFill="1" applyBorder="1" applyAlignment="1" applyProtection="1">
      <alignment horizontal="right" vertical="center"/>
      <protection locked="0"/>
    </xf>
    <xf numFmtId="191" fontId="100" fillId="0" borderId="16" xfId="564" applyNumberFormat="1" applyFont="1" applyBorder="1" applyAlignment="1" applyProtection="1">
      <alignment horizontal="right" vertical="center"/>
      <protection locked="0"/>
    </xf>
    <xf numFmtId="0" fontId="94" fillId="0" borderId="16" xfId="566" applyNumberFormat="1" applyFont="1" applyFill="1" applyBorder="1" applyAlignment="1">
      <alignment horizontal="left" vertical="center" wrapText="1"/>
    </xf>
    <xf numFmtId="0" fontId="96" fillId="55" borderId="16" xfId="564" applyFont="1" applyFill="1" applyBorder="1" applyAlignment="1" applyProtection="1">
      <alignment horizontal="left" vertical="center" wrapText="1"/>
      <protection locked="0"/>
    </xf>
    <xf numFmtId="0" fontId="94" fillId="55" borderId="16" xfId="564" applyFont="1" applyFill="1" applyBorder="1" applyAlignment="1" applyProtection="1">
      <alignment horizontal="left" vertical="center" wrapText="1"/>
      <protection locked="0"/>
    </xf>
    <xf numFmtId="0" fontId="96" fillId="55" borderId="16" xfId="564" applyFont="1" applyFill="1" applyBorder="1" applyAlignment="1" applyProtection="1">
      <alignment horizontal="center" vertical="center" wrapText="1"/>
      <protection locked="0"/>
    </xf>
    <xf numFmtId="191" fontId="101" fillId="0" borderId="16" xfId="564" applyNumberFormat="1" applyFont="1" applyFill="1" applyBorder="1" applyAlignment="1" applyProtection="1">
      <alignment horizontal="right" vertical="center"/>
      <protection locked="0"/>
    </xf>
    <xf numFmtId="191" fontId="101" fillId="0" borderId="16" xfId="564" applyNumberFormat="1" applyFont="1" applyBorder="1" applyAlignment="1" applyProtection="1">
      <alignment horizontal="right" vertical="center"/>
      <protection locked="0"/>
    </xf>
    <xf numFmtId="0" fontId="43" fillId="0" borderId="0" xfId="567" applyFont="1" applyFill="1"/>
    <xf numFmtId="0" fontId="94" fillId="0" borderId="16" xfId="567" applyNumberFormat="1" applyFont="1" applyFill="1" applyBorder="1" applyAlignment="1" applyProtection="1">
      <alignment vertical="center"/>
    </xf>
    <xf numFmtId="191" fontId="94" fillId="0" borderId="16" xfId="567" applyNumberFormat="1" applyFont="1" applyFill="1" applyBorder="1" applyAlignment="1" applyProtection="1">
      <alignment horizontal="right" vertical="center"/>
    </xf>
    <xf numFmtId="188" fontId="43" fillId="55" borderId="16" xfId="0" applyNumberFormat="1" applyFont="1" applyFill="1" applyBorder="1" applyAlignment="1" applyProtection="1">
      <alignment horizontal="right" vertical="center"/>
    </xf>
    <xf numFmtId="0" fontId="19" fillId="0" borderId="0" xfId="42" applyFill="1" applyProtection="1">
      <alignment vertical="center"/>
      <protection locked="0"/>
    </xf>
    <xf numFmtId="0" fontId="19" fillId="0" borderId="0" xfId="42">
      <alignment vertical="center"/>
    </xf>
    <xf numFmtId="0" fontId="43" fillId="0" borderId="0" xfId="42" applyFont="1" applyFill="1" applyProtection="1">
      <alignment vertical="center"/>
      <protection locked="0"/>
    </xf>
    <xf numFmtId="0" fontId="92" fillId="0" borderId="16" xfId="42" applyFont="1" applyFill="1" applyBorder="1" applyAlignment="1" applyProtection="1">
      <alignment horizontal="center" vertical="center" wrapText="1"/>
      <protection locked="0"/>
    </xf>
    <xf numFmtId="0" fontId="92" fillId="0" borderId="16" xfId="42" applyFont="1" applyBorder="1" applyAlignment="1">
      <alignment horizontal="center" vertical="center"/>
    </xf>
    <xf numFmtId="190" fontId="22" fillId="0" borderId="0" xfId="263" applyNumberFormat="1" applyFont="1" applyFill="1" applyBorder="1">
      <alignment vertical="center"/>
    </xf>
    <xf numFmtId="0" fontId="103" fillId="0" borderId="0" xfId="42" applyFont="1" applyFill="1" applyBorder="1" applyAlignment="1">
      <alignment horizontal="left" vertical="center"/>
    </xf>
    <xf numFmtId="0" fontId="104" fillId="0" borderId="0" xfId="42" applyFont="1" applyFill="1" applyBorder="1">
      <alignment vertical="center"/>
    </xf>
    <xf numFmtId="191" fontId="94" fillId="0" borderId="29" xfId="569" applyNumberFormat="1" applyFont="1" applyFill="1" applyBorder="1" applyAlignment="1" applyProtection="1">
      <alignment horizontal="center" vertical="center"/>
    </xf>
    <xf numFmtId="191" fontId="43" fillId="55" borderId="16" xfId="0" applyNumberFormat="1" applyFont="1" applyFill="1" applyBorder="1" applyAlignment="1" applyProtection="1">
      <alignment horizontal="right" vertical="center"/>
    </xf>
    <xf numFmtId="0" fontId="92" fillId="55" borderId="26" xfId="0" applyFont="1" applyFill="1" applyBorder="1" applyAlignment="1">
      <alignment horizontal="center" vertical="center" wrapText="1"/>
    </xf>
    <xf numFmtId="191" fontId="94" fillId="0" borderId="29" xfId="567" applyNumberFormat="1" applyFont="1" applyFill="1" applyBorder="1" applyAlignment="1" applyProtection="1">
      <alignment horizontal="right" vertical="center"/>
    </xf>
    <xf numFmtId="0" fontId="43" fillId="0" borderId="0" xfId="567" applyFont="1" applyFill="1" applyAlignment="1">
      <alignment vertical="center"/>
    </xf>
    <xf numFmtId="0" fontId="105" fillId="0" borderId="16" xfId="42" applyFont="1" applyFill="1" applyBorder="1">
      <alignment vertical="center"/>
    </xf>
    <xf numFmtId="189" fontId="101" fillId="0" borderId="16" xfId="42" applyNumberFormat="1" applyFont="1" applyFill="1" applyBorder="1" applyAlignment="1" applyProtection="1">
      <alignment horizontal="center" vertical="center"/>
      <protection locked="0"/>
    </xf>
    <xf numFmtId="191" fontId="43" fillId="0" borderId="16" xfId="263" applyNumberFormat="1" applyFont="1" applyFill="1" applyBorder="1">
      <alignment vertical="center"/>
    </xf>
    <xf numFmtId="190" fontId="43" fillId="0" borderId="16" xfId="263" applyNumberFormat="1" applyFont="1" applyFill="1" applyBorder="1">
      <alignment vertical="center"/>
    </xf>
    <xf numFmtId="0" fontId="97" fillId="55" borderId="0" xfId="564" applyFont="1" applyFill="1" applyBorder="1" applyAlignment="1" applyProtection="1">
      <alignment horizontal="left" vertical="center"/>
      <protection locked="0"/>
    </xf>
    <xf numFmtId="0" fontId="43" fillId="0" borderId="0" xfId="564" applyFont="1" applyAlignment="1" applyProtection="1">
      <alignment vertical="center"/>
      <protection locked="0"/>
    </xf>
    <xf numFmtId="0" fontId="98" fillId="0" borderId="0" xfId="0" applyFont="1"/>
    <xf numFmtId="0" fontId="22" fillId="0" borderId="0" xfId="42" applyFont="1" applyFill="1" applyProtection="1">
      <alignment vertical="center"/>
      <protection locked="0"/>
    </xf>
    <xf numFmtId="0" fontId="22" fillId="0" borderId="0" xfId="42" applyFont="1" applyFill="1" applyAlignment="1" applyProtection="1">
      <protection locked="0"/>
    </xf>
    <xf numFmtId="0" fontId="22" fillId="0" borderId="0" xfId="42" applyFont="1" applyFill="1" applyAlignment="1" applyProtection="1">
      <alignment horizontal="center" vertical="center"/>
      <protection locked="0"/>
    </xf>
    <xf numFmtId="0" fontId="43" fillId="0" borderId="0" xfId="42" applyFont="1">
      <alignment vertical="center"/>
    </xf>
    <xf numFmtId="0" fontId="22" fillId="0" borderId="0" xfId="564" applyFont="1" applyFill="1" applyAlignment="1" applyProtection="1">
      <alignment horizontal="center" vertical="center"/>
      <protection locked="0"/>
    </xf>
    <xf numFmtId="0" fontId="106" fillId="0" borderId="0" xfId="567" applyNumberFormat="1" applyFont="1" applyFill="1" applyBorder="1" applyAlignment="1" applyProtection="1">
      <alignment horizontal="center" vertical="center"/>
    </xf>
    <xf numFmtId="0" fontId="97" fillId="0" borderId="0" xfId="567" applyNumberFormat="1" applyFont="1" applyFill="1" applyBorder="1" applyAlignment="1" applyProtection="1">
      <alignment horizontal="right" vertical="center"/>
    </xf>
    <xf numFmtId="0" fontId="101" fillId="0" borderId="0" xfId="567" applyFont="1" applyFill="1" applyBorder="1"/>
    <xf numFmtId="0" fontId="100" fillId="0" borderId="0" xfId="567" applyFont="1" applyFill="1" applyBorder="1"/>
    <xf numFmtId="0" fontId="97" fillId="0" borderId="0" xfId="567" applyNumberFormat="1" applyFont="1" applyFill="1" applyBorder="1" applyAlignment="1" applyProtection="1">
      <alignment vertical="center"/>
    </xf>
    <xf numFmtId="49" fontId="22" fillId="55" borderId="30" xfId="570" applyNumberFormat="1" applyFont="1" applyFill="1" applyBorder="1" applyAlignment="1" applyProtection="1">
      <alignment horizontal="left" vertical="center"/>
    </xf>
    <xf numFmtId="191" fontId="22" fillId="0" borderId="16" xfId="571" applyNumberFormat="1" applyFont="1" applyBorder="1" applyAlignment="1">
      <alignment horizontal="right" vertical="center"/>
    </xf>
    <xf numFmtId="49" fontId="22" fillId="55" borderId="30" xfId="570" applyNumberFormat="1" applyFont="1" applyFill="1" applyBorder="1" applyAlignment="1" applyProtection="1">
      <alignment vertical="center"/>
    </xf>
    <xf numFmtId="49" fontId="94" fillId="0" borderId="16" xfId="0" applyNumberFormat="1" applyFont="1" applyBorder="1" applyAlignment="1" applyProtection="1">
      <alignment vertical="center"/>
      <protection locked="0"/>
    </xf>
    <xf numFmtId="191" fontId="43" fillId="0" borderId="16" xfId="571" applyNumberFormat="1" applyFont="1" applyBorder="1" applyAlignment="1">
      <alignment horizontal="right" vertical="center"/>
    </xf>
    <xf numFmtId="191" fontId="43" fillId="0" borderId="16" xfId="571" applyNumberFormat="1" applyFont="1" applyFill="1" applyBorder="1" applyAlignment="1">
      <alignment horizontal="right" vertical="center"/>
    </xf>
    <xf numFmtId="49" fontId="43" fillId="55" borderId="30" xfId="570" applyNumberFormat="1" applyFont="1" applyFill="1" applyBorder="1" applyAlignment="1" applyProtection="1">
      <alignment vertical="center"/>
    </xf>
    <xf numFmtId="49" fontId="43" fillId="55" borderId="30" xfId="570" applyNumberFormat="1" applyFont="1" applyFill="1" applyBorder="1" applyAlignment="1" applyProtection="1">
      <alignment horizontal="left" vertical="center"/>
    </xf>
    <xf numFmtId="49" fontId="43" fillId="55" borderId="28" xfId="570" applyNumberFormat="1" applyFont="1" applyFill="1" applyBorder="1" applyAlignment="1" applyProtection="1">
      <alignment horizontal="left" vertical="center"/>
    </xf>
    <xf numFmtId="191" fontId="94" fillId="55" borderId="16" xfId="564" applyNumberFormat="1" applyFont="1" applyFill="1" applyBorder="1" applyAlignment="1">
      <alignment horizontal="right" vertical="center"/>
    </xf>
    <xf numFmtId="191" fontId="94" fillId="0" borderId="16" xfId="564" applyNumberFormat="1" applyFont="1" applyFill="1" applyBorder="1" applyAlignment="1">
      <alignment horizontal="right" vertical="center"/>
    </xf>
    <xf numFmtId="0" fontId="94" fillId="0" borderId="16" xfId="566" applyNumberFormat="1" applyFont="1" applyFill="1" applyBorder="1" applyAlignment="1">
      <alignment vertical="center" wrapText="1"/>
    </xf>
    <xf numFmtId="0" fontId="66" fillId="0" borderId="16" xfId="0" applyFont="1" applyBorder="1" applyAlignment="1">
      <alignment horizontal="center" vertical="center" wrapText="1"/>
    </xf>
    <xf numFmtId="191" fontId="105" fillId="0" borderId="16" xfId="42" applyNumberFormat="1" applyFont="1" applyFill="1" applyBorder="1">
      <alignment vertical="center"/>
    </xf>
    <xf numFmtId="191" fontId="43" fillId="0" borderId="16" xfId="42" applyNumberFormat="1" applyFont="1" applyFill="1" applyBorder="1" applyAlignment="1" applyProtection="1">
      <alignment vertical="center"/>
    </xf>
    <xf numFmtId="0" fontId="97" fillId="0" borderId="16" xfId="42" applyFont="1" applyFill="1" applyBorder="1" applyAlignment="1">
      <alignment horizontal="center" vertical="center"/>
    </xf>
    <xf numFmtId="191" fontId="97" fillId="0" borderId="16" xfId="42" applyNumberFormat="1" applyFont="1" applyFill="1" applyBorder="1" applyAlignment="1">
      <alignment horizontal="center" vertical="center"/>
    </xf>
    <xf numFmtId="191" fontId="22" fillId="0" borderId="16" xfId="42" applyNumberFormat="1" applyFont="1" applyFill="1" applyBorder="1" applyAlignment="1" applyProtection="1">
      <alignment horizontal="center" vertical="center"/>
    </xf>
    <xf numFmtId="189" fontId="43" fillId="0" borderId="16" xfId="42" applyNumberFormat="1" applyFont="1" applyFill="1" applyBorder="1" applyAlignment="1" applyProtection="1">
      <alignment horizontal="left" vertical="center"/>
      <protection locked="0"/>
    </xf>
    <xf numFmtId="191" fontId="43" fillId="0" borderId="16" xfId="42" applyNumberFormat="1" applyFont="1" applyFill="1" applyBorder="1" applyAlignment="1" applyProtection="1">
      <alignment horizontal="right" vertical="center"/>
      <protection locked="0"/>
    </xf>
    <xf numFmtId="191" fontId="43" fillId="0" borderId="16" xfId="42" applyNumberFormat="1" applyFont="1" applyFill="1" applyBorder="1">
      <alignment vertical="center"/>
    </xf>
    <xf numFmtId="189" fontId="43" fillId="0" borderId="16" xfId="42" applyNumberFormat="1" applyFont="1" applyFill="1" applyBorder="1" applyAlignment="1" applyProtection="1">
      <alignment vertical="center"/>
      <protection locked="0"/>
    </xf>
    <xf numFmtId="191" fontId="43" fillId="0" borderId="16" xfId="42" applyNumberFormat="1" applyFont="1" applyFill="1" applyBorder="1" applyAlignment="1" applyProtection="1">
      <alignment vertical="center"/>
      <protection locked="0"/>
    </xf>
    <xf numFmtId="191" fontId="43" fillId="0" borderId="16" xfId="42" applyNumberFormat="1" applyFont="1" applyFill="1" applyBorder="1" applyProtection="1">
      <alignment vertical="center"/>
      <protection locked="0"/>
    </xf>
    <xf numFmtId="189" fontId="22" fillId="0" borderId="16" xfId="42" applyNumberFormat="1" applyFont="1" applyFill="1" applyBorder="1" applyAlignment="1" applyProtection="1">
      <alignment horizontal="center" vertical="center"/>
      <protection locked="0"/>
    </xf>
    <xf numFmtId="0" fontId="20" fillId="0" borderId="0" xfId="42" applyFont="1" applyAlignment="1">
      <alignment horizontal="center" vertical="center"/>
    </xf>
    <xf numFmtId="0" fontId="20" fillId="0" borderId="0" xfId="42" applyFont="1" applyFill="1" applyAlignment="1">
      <alignment horizontal="center" vertical="center"/>
    </xf>
    <xf numFmtId="0" fontId="23" fillId="0" borderId="0" xfId="42" applyFont="1" applyAlignment="1">
      <alignment horizontal="center" vertical="center"/>
    </xf>
    <xf numFmtId="0" fontId="24" fillId="0" borderId="0" xfId="42" applyFont="1" applyAlignment="1">
      <alignment horizontal="center" vertical="center"/>
    </xf>
    <xf numFmtId="1" fontId="92" fillId="0" borderId="23" xfId="526" applyNumberFormat="1" applyFont="1" applyFill="1" applyBorder="1" applyAlignment="1" applyProtection="1">
      <alignment horizontal="center" vertical="center"/>
      <protection locked="0"/>
    </xf>
    <xf numFmtId="1" fontId="92" fillId="0" borderId="24" xfId="526" applyNumberFormat="1" applyFont="1" applyFill="1" applyBorder="1" applyAlignment="1" applyProtection="1">
      <alignment horizontal="center" vertical="center"/>
      <protection locked="0"/>
    </xf>
    <xf numFmtId="0" fontId="22" fillId="0" borderId="16" xfId="526" applyFont="1" applyBorder="1" applyAlignment="1">
      <alignment horizontal="center" vertical="center" wrapText="1"/>
    </xf>
    <xf numFmtId="0" fontId="70" fillId="0" borderId="16" xfId="526" applyFont="1" applyBorder="1" applyAlignment="1">
      <alignment horizontal="center" vertical="center" wrapText="1"/>
    </xf>
    <xf numFmtId="0" fontId="70" fillId="0" borderId="16" xfId="526" applyFont="1" applyFill="1" applyBorder="1" applyAlignment="1" applyProtection="1">
      <alignment horizontal="center" vertical="center"/>
      <protection locked="0"/>
    </xf>
    <xf numFmtId="0" fontId="68" fillId="0" borderId="16" xfId="526" applyFont="1" applyFill="1" applyBorder="1" applyAlignment="1" applyProtection="1">
      <alignment horizontal="center" vertical="center"/>
      <protection locked="0"/>
    </xf>
    <xf numFmtId="0" fontId="61" fillId="0" borderId="0" xfId="526" applyFont="1" applyAlignment="1">
      <alignment horizontal="center" vertical="center"/>
    </xf>
    <xf numFmtId="0" fontId="22" fillId="0" borderId="16" xfId="355" applyNumberFormat="1" applyFont="1" applyFill="1" applyBorder="1" applyAlignment="1" applyProtection="1">
      <alignment horizontal="center" vertical="center"/>
    </xf>
    <xf numFmtId="0" fontId="66" fillId="0" borderId="16" xfId="0" applyFont="1" applyBorder="1" applyAlignment="1">
      <alignment horizontal="center" vertical="center"/>
    </xf>
    <xf numFmtId="0" fontId="67" fillId="0" borderId="16" xfId="0" applyFont="1" applyBorder="1" applyAlignment="1">
      <alignment horizontal="center" vertical="center"/>
    </xf>
    <xf numFmtId="188" fontId="61" fillId="0" borderId="0" xfId="172" applyNumberFormat="1" applyFont="1" applyFill="1" applyAlignment="1" applyProtection="1">
      <alignment horizontal="center" vertical="center"/>
      <protection locked="0"/>
    </xf>
    <xf numFmtId="0" fontId="108" fillId="0" borderId="0" xfId="0" applyFont="1" applyAlignment="1">
      <alignment horizontal="left" vertical="top" wrapText="1"/>
    </xf>
    <xf numFmtId="0" fontId="99" fillId="55" borderId="0" xfId="564" applyFont="1" applyFill="1" applyBorder="1" applyAlignment="1" applyProtection="1">
      <alignment horizontal="center" vertical="center"/>
      <protection locked="0"/>
    </xf>
    <xf numFmtId="0" fontId="22" fillId="0" borderId="16" xfId="564" applyFont="1" applyBorder="1" applyAlignment="1" applyProtection="1">
      <alignment horizontal="center" vertical="center"/>
      <protection locked="0"/>
    </xf>
    <xf numFmtId="0" fontId="22" fillId="0" borderId="16" xfId="262" applyFont="1" applyBorder="1" applyAlignment="1">
      <alignment horizontal="center" vertical="center" wrapText="1"/>
    </xf>
    <xf numFmtId="0" fontId="22" fillId="0" borderId="16" xfId="262" applyFont="1" applyFill="1" applyBorder="1" applyAlignment="1" applyProtection="1">
      <alignment horizontal="center" vertical="center"/>
      <protection locked="0"/>
    </xf>
    <xf numFmtId="188" fontId="61" fillId="0" borderId="0" xfId="42" applyNumberFormat="1" applyFont="1" applyFill="1" applyAlignment="1" applyProtection="1">
      <alignment horizontal="center" vertical="center"/>
      <protection locked="0"/>
    </xf>
    <xf numFmtId="189" fontId="92" fillId="0" borderId="16" xfId="42" applyNumberFormat="1" applyFont="1" applyFill="1" applyBorder="1" applyAlignment="1" applyProtection="1">
      <alignment horizontal="center" vertical="center"/>
      <protection locked="0"/>
    </xf>
    <xf numFmtId="188" fontId="92" fillId="0" borderId="16" xfId="42" applyNumberFormat="1" applyFont="1" applyFill="1" applyBorder="1" applyAlignment="1" applyProtection="1">
      <alignment horizontal="center" vertical="center" wrapText="1"/>
      <protection locked="0"/>
    </xf>
    <xf numFmtId="0" fontId="92" fillId="0" borderId="27" xfId="42" applyFont="1" applyFill="1" applyBorder="1" applyAlignment="1" applyProtection="1">
      <alignment horizontal="center" vertical="center"/>
      <protection locked="0"/>
    </xf>
    <xf numFmtId="0" fontId="92" fillId="0" borderId="11" xfId="42" applyFont="1" applyFill="1" applyBorder="1" applyAlignment="1" applyProtection="1">
      <alignment horizontal="center" vertical="center"/>
      <protection locked="0"/>
    </xf>
    <xf numFmtId="0" fontId="92" fillId="0" borderId="29" xfId="42" applyFont="1" applyFill="1" applyBorder="1" applyAlignment="1" applyProtection="1">
      <alignment horizontal="center" vertical="center"/>
      <protection locked="0"/>
    </xf>
    <xf numFmtId="0" fontId="43" fillId="0" borderId="0" xfId="42" applyFont="1" applyAlignment="1">
      <alignment horizontal="left" vertical="center" wrapText="1"/>
    </xf>
    <xf numFmtId="189" fontId="22" fillId="0" borderId="16" xfId="42" applyNumberFormat="1" applyFont="1" applyFill="1" applyBorder="1" applyAlignment="1" applyProtection="1">
      <alignment horizontal="center" vertical="center"/>
      <protection locked="0"/>
    </xf>
    <xf numFmtId="189" fontId="22" fillId="0" borderId="23" xfId="42" applyNumberFormat="1" applyFont="1" applyFill="1" applyBorder="1" applyAlignment="1" applyProtection="1">
      <alignment horizontal="center" vertical="center"/>
      <protection locked="0"/>
    </xf>
    <xf numFmtId="189" fontId="22" fillId="0" borderId="24" xfId="42" applyNumberFormat="1" applyFont="1" applyFill="1" applyBorder="1" applyAlignment="1" applyProtection="1">
      <alignment horizontal="center" vertical="center"/>
      <protection locked="0"/>
    </xf>
    <xf numFmtId="0" fontId="22" fillId="0" borderId="16" xfId="42" applyFont="1" applyFill="1" applyBorder="1" applyAlignment="1" applyProtection="1">
      <alignment horizontal="center" vertical="center"/>
      <protection locked="0"/>
    </xf>
    <xf numFmtId="0" fontId="43" fillId="0" borderId="0" xfId="567" applyFont="1" applyFill="1" applyAlignment="1">
      <alignment horizontal="left" vertical="center" wrapText="1"/>
    </xf>
    <xf numFmtId="0" fontId="96" fillId="55" borderId="23" xfId="0" applyNumberFormat="1" applyFont="1" applyFill="1" applyBorder="1" applyAlignment="1" applyProtection="1">
      <alignment horizontal="center" vertical="center" wrapText="1"/>
    </xf>
    <xf numFmtId="0" fontId="96" fillId="55" borderId="24" xfId="0" applyNumberFormat="1" applyFont="1" applyFill="1" applyBorder="1" applyAlignment="1" applyProtection="1">
      <alignment horizontal="center" vertical="center" wrapText="1"/>
    </xf>
    <xf numFmtId="0" fontId="99" fillId="0" borderId="0" xfId="567" applyNumberFormat="1" applyFont="1" applyFill="1" applyBorder="1" applyAlignment="1" applyProtection="1">
      <alignment horizontal="center" vertical="center"/>
    </xf>
    <xf numFmtId="0" fontId="92" fillId="55" borderId="25" xfId="0" applyFont="1" applyFill="1" applyBorder="1" applyAlignment="1">
      <alignment horizontal="center" vertical="center" wrapText="1"/>
    </xf>
    <xf numFmtId="0" fontId="92" fillId="55" borderId="26" xfId="0" applyFont="1" applyFill="1" applyBorder="1" applyAlignment="1">
      <alignment horizontal="center" vertical="center" wrapText="1"/>
    </xf>
    <xf numFmtId="0" fontId="92" fillId="55" borderId="16" xfId="0" applyFont="1" applyFill="1" applyBorder="1" applyAlignment="1">
      <alignment horizontal="center" vertical="center" wrapText="1"/>
    </xf>
    <xf numFmtId="0" fontId="96" fillId="0" borderId="23" xfId="567" applyNumberFormat="1" applyFont="1" applyFill="1" applyBorder="1" applyAlignment="1" applyProtection="1">
      <alignment horizontal="center" vertical="center"/>
    </xf>
    <xf numFmtId="0" fontId="96" fillId="0" borderId="24" xfId="567" applyNumberFormat="1" applyFont="1" applyFill="1" applyBorder="1" applyAlignment="1" applyProtection="1">
      <alignment horizontal="center" vertical="center"/>
    </xf>
    <xf numFmtId="0" fontId="92" fillId="55" borderId="23" xfId="0" applyNumberFormat="1" applyFont="1" applyFill="1" applyBorder="1" applyAlignment="1" applyProtection="1">
      <alignment horizontal="center" vertical="center"/>
    </xf>
    <xf numFmtId="0" fontId="92" fillId="55" borderId="24" xfId="0" applyNumberFormat="1" applyFont="1" applyFill="1" applyBorder="1" applyAlignment="1" applyProtection="1">
      <alignment horizontal="center" vertical="center"/>
    </xf>
  </cellXfs>
  <cellStyles count="573">
    <cellStyle name="?鹎%U龡&amp;H齲_x0001_C铣_x0014__x0007__x0001__x0001_" xfId="43"/>
    <cellStyle name="?鹎%U龡&amp;H齲_x0001_C铣_x0014__x0007__x0001__x0001_ 2" xfId="44"/>
    <cellStyle name="?鹎%U龡&amp;H齲_x0001_C铣_x0014__x0007__x0001__x0001_ 3" xfId="45"/>
    <cellStyle name="?鹎%U龡&amp;H齲_x0001_C铣_x0014__x0007__x0001__x0001_ 3 2" xfId="46"/>
    <cellStyle name="?鹎%U龡&amp;H齲_x0001_C铣_x0014__x0007__x0001__x0001_ 3 2 2" xfId="267"/>
    <cellStyle name="?鹎%U龡&amp;H齲_x0001_C铣_x0014__x0007__x0001__x0001_ 3 2 3" xfId="381"/>
    <cellStyle name="?鹎%U龡&amp;H齲_x0001_C铣_x0014__x0007__x0001__x0001_ 3 3" xfId="266"/>
    <cellStyle name="?鹎%U龡&amp;H齲_x0001_C铣_x0014__x0007__x0001__x0001_ 3 4" xfId="525"/>
    <cellStyle name="?鹎%U龡&amp;H齲_x0001_C铣_x0014__x0007__x0001__x0001_ 3 4 2" xfId="400"/>
    <cellStyle name="?鹎%U龡&amp;H齲_x0001_C铣_x0014__x0007__x0001__x0001_ 3_2016年预算全县汇总" xfId="47"/>
    <cellStyle name="?鹎%U龡&amp;H齲_x0001_C铣_x0014__x0007__x0001__x0001_ 4" xfId="48"/>
    <cellStyle name="?鹎%U龡&amp;H齲_x0001_C铣_x0014__x0007__x0001__x0001_ 4 2" xfId="268"/>
    <cellStyle name="?鹎%U龡&amp;H齲_x0001_C铣_x0014__x0007__x0001__x0001_ 4 3" xfId="435"/>
    <cellStyle name="?鹎%U龡&amp;H齲_x0001_C铣_x0014__x0007__x0001__x0001_ 5" xfId="49"/>
    <cellStyle name="?鹎%U龡&amp;H齲_x0001_C铣_x0014__x0007__x0001__x0001_ 5 2" xfId="269"/>
    <cellStyle name="?鹎%U龡&amp;H齲_x0001_C铣_x0014__x0007__x0001__x0001_ 5 3" xfId="482"/>
    <cellStyle name="?鹎%U龡&amp;H齲_x0001_C铣_x0014__x0007__x0001__x0001_ 6" xfId="265"/>
    <cellStyle name="?鹎%U龡&amp;H齲_x0001_C铣_x0014__x0007__x0001__x0001_ 7" xfId="500"/>
    <cellStyle name="?鹎%U龡&amp;H齲_x0001_C铣_x0014__x0007__x0001__x0001__2016年预算全县汇总" xfId="50"/>
    <cellStyle name="20% - 强调文字颜色 1" xfId="18" builtinId="30" customBuiltin="1"/>
    <cellStyle name="20% - 强调文字颜色 1 2" xfId="51"/>
    <cellStyle name="20% - 强调文字颜色 1 2 2" xfId="270"/>
    <cellStyle name="20% - 强调文字颜色 1 2 3" xfId="524"/>
    <cellStyle name="20% - 强调文字颜色 1 3" xfId="52"/>
    <cellStyle name="20% - 强调文字颜色 1 3 2" xfId="271"/>
    <cellStyle name="20% - 强调文字颜色 1 3 3" xfId="499"/>
    <cellStyle name="20% - 强调文字颜色 1 4" xfId="53"/>
    <cellStyle name="20% - 强调文字颜色 1 4 2" xfId="272"/>
    <cellStyle name="20% - 强调文字颜色 1 4 3" xfId="423"/>
    <cellStyle name="20% - 强调文字颜色 2" xfId="22" builtinId="34" customBuiltin="1"/>
    <cellStyle name="20% - 强调文字颜色 2 2" xfId="54"/>
    <cellStyle name="20% - 强调文字颜色 2 2 2" xfId="273"/>
    <cellStyle name="20% - 强调文字颜色 2 2 3" xfId="404"/>
    <cellStyle name="20% - 强调文字颜色 2 3" xfId="55"/>
    <cellStyle name="20% - 强调文字颜色 2 3 2" xfId="274"/>
    <cellStyle name="20% - 强调文字颜色 2 3 3" xfId="427"/>
    <cellStyle name="20% - 强调文字颜色 2 4" xfId="56"/>
    <cellStyle name="20% - 强调文字颜色 2 4 2" xfId="275"/>
    <cellStyle name="20% - 强调文字颜色 2 4 3" xfId="523"/>
    <cellStyle name="20% - 强调文字颜色 3" xfId="26" builtinId="38" customBuiltin="1"/>
    <cellStyle name="20% - 强调文字颜色 3 2" xfId="57"/>
    <cellStyle name="20% - 强调文字颜色 3 2 2" xfId="276"/>
    <cellStyle name="20% - 强调文字颜色 3 2 3" xfId="458"/>
    <cellStyle name="20% - 强调文字颜色 3 3" xfId="58"/>
    <cellStyle name="20% - 强调文字颜色 3 3 2" xfId="277"/>
    <cellStyle name="20% - 强调文字颜色 3 3 3" xfId="380"/>
    <cellStyle name="20% - 强调文字颜色 3 4" xfId="59"/>
    <cellStyle name="20% - 强调文字颜色 3 4 2" xfId="278"/>
    <cellStyle name="20% - 强调文字颜色 3 4 3" xfId="522"/>
    <cellStyle name="20% - 强调文字颜色 4" xfId="30" builtinId="42" customBuiltin="1"/>
    <cellStyle name="20% - 强调文字颜色 4 2" xfId="60"/>
    <cellStyle name="20% - 强调文字颜色 4 2 2" xfId="279"/>
    <cellStyle name="20% - 强调文字颜色 4 2 3" xfId="402"/>
    <cellStyle name="20% - 强调文字颜色 4 3" xfId="61"/>
    <cellStyle name="20% - 强调文字颜色 4 3 2" xfId="280"/>
    <cellStyle name="20% - 强调文字颜色 4 3 3" xfId="489"/>
    <cellStyle name="20% - 强调文字颜色 4 4" xfId="62"/>
    <cellStyle name="20% - 强调文字颜色 4 4 2" xfId="281"/>
    <cellStyle name="20% - 强调文字颜色 4 4 3" xfId="376"/>
    <cellStyle name="20% - 强调文字颜色 5" xfId="34" builtinId="46" customBuiltin="1"/>
    <cellStyle name="20% - 强调文字颜色 5 2" xfId="63"/>
    <cellStyle name="20% - 强调文字颜色 5 2 2" xfId="282"/>
    <cellStyle name="20% - 强调文字颜色 5 2 3" xfId="468"/>
    <cellStyle name="20% - 强调文字颜色 5 3" xfId="64"/>
    <cellStyle name="20% - 强调文字颜色 5 3 2" xfId="283"/>
    <cellStyle name="20% - 强调文字颜色 5 3 3" xfId="464"/>
    <cellStyle name="20% - 强调文字颜色 5 4" xfId="65"/>
    <cellStyle name="20% - 强调文字颜色 5 4 2" xfId="284"/>
    <cellStyle name="20% - 强调文字颜色 5 4 3" xfId="358"/>
    <cellStyle name="20% - 强调文字颜色 6" xfId="38" builtinId="50" customBuiltin="1"/>
    <cellStyle name="20% - 强调文字颜色 6 2" xfId="66"/>
    <cellStyle name="20% - 强调文字颜色 6 2 2" xfId="285"/>
    <cellStyle name="20% - 强调文字颜色 6 2 3" xfId="521"/>
    <cellStyle name="20% - 强调文字颜色 6 3" xfId="67"/>
    <cellStyle name="20% - 强调文字颜色 6 3 2" xfId="286"/>
    <cellStyle name="20% - 强调文字颜色 6 3 3" xfId="362"/>
    <cellStyle name="20% - 强调文字颜色 6 4" xfId="68"/>
    <cellStyle name="20% - 强调文字颜色 6 4 2" xfId="287"/>
    <cellStyle name="20% - 强调文字颜色 6 4 3" xfId="498"/>
    <cellStyle name="40% - 强调文字颜色 1" xfId="19" builtinId="31" customBuiltin="1"/>
    <cellStyle name="40% - 强调文字颜色 1 2" xfId="69"/>
    <cellStyle name="40% - 强调文字颜色 1 2 2" xfId="288"/>
    <cellStyle name="40% - 强调文字颜色 1 2 3" xfId="415"/>
    <cellStyle name="40% - 强调文字颜色 1 3" xfId="70"/>
    <cellStyle name="40% - 强调文字颜色 1 3 2" xfId="289"/>
    <cellStyle name="40% - 强调文字颜色 1 3 3" xfId="434"/>
    <cellStyle name="40% - 强调文字颜色 1 4" xfId="71"/>
    <cellStyle name="40% - 强调文字颜色 1 4 2" xfId="290"/>
    <cellStyle name="40% - 强调文字颜色 1 4 3" xfId="514"/>
    <cellStyle name="40% - 强调文字颜色 2" xfId="23" builtinId="35" customBuiltin="1"/>
    <cellStyle name="40% - 强调文字颜色 2 2" xfId="72"/>
    <cellStyle name="40% - 强调文字颜色 2 2 2" xfId="291"/>
    <cellStyle name="40% - 强调文字颜色 2 2 3" xfId="425"/>
    <cellStyle name="40% - 强调文字颜色 2 3" xfId="73"/>
    <cellStyle name="40% - 强调文字颜色 2 3 2" xfId="292"/>
    <cellStyle name="40% - 强调文字颜色 2 3 3" xfId="477"/>
    <cellStyle name="40% - 强调文字颜色 2 4" xfId="74"/>
    <cellStyle name="40% - 强调文字颜色 2 4 2" xfId="293"/>
    <cellStyle name="40% - 强调文字颜色 2 4 3" xfId="438"/>
    <cellStyle name="40% - 强调文字颜色 3" xfId="27" builtinId="39" customBuiltin="1"/>
    <cellStyle name="40% - 强调文字颜色 3 2" xfId="75"/>
    <cellStyle name="40% - 强调文字颜色 3 2 2" xfId="294"/>
    <cellStyle name="40% - 强调文字颜色 3 2 3" xfId="420"/>
    <cellStyle name="40% - 强调文字颜色 3 3" xfId="76"/>
    <cellStyle name="40% - 强调文字颜色 3 3 2" xfId="295"/>
    <cellStyle name="40% - 强调文字颜色 3 3 3" xfId="520"/>
    <cellStyle name="40% - 强调文字颜色 3 4" xfId="77"/>
    <cellStyle name="40% - 强调文字颜色 3 4 2" xfId="296"/>
    <cellStyle name="40% - 强调文字颜色 3 4 3" xfId="379"/>
    <cellStyle name="40% - 强调文字颜色 4" xfId="31" builtinId="43" customBuiltin="1"/>
    <cellStyle name="40% - 强调文字颜色 4 2" xfId="78"/>
    <cellStyle name="40% - 强调文字颜色 4 2 2" xfId="297"/>
    <cellStyle name="40% - 强调文字颜色 4 2 3" xfId="451"/>
    <cellStyle name="40% - 强调文字颜色 4 3" xfId="79"/>
    <cellStyle name="40% - 强调文字颜色 4 3 2" xfId="298"/>
    <cellStyle name="40% - 强调文字颜色 4 3 3" xfId="353"/>
    <cellStyle name="40% - 强调文字颜色 4 4" xfId="80"/>
    <cellStyle name="40% - 强调文字颜色 4 4 2" xfId="299"/>
    <cellStyle name="40% - 强调文字颜色 4 4 3" xfId="403"/>
    <cellStyle name="40% - 强调文字颜色 5" xfId="35" builtinId="47" customBuiltin="1"/>
    <cellStyle name="40% - 强调文字颜色 5 2" xfId="81"/>
    <cellStyle name="40% - 强调文字颜色 5 2 2" xfId="300"/>
    <cellStyle name="40% - 强调文字颜色 5 2 3" xfId="483"/>
    <cellStyle name="40% - 强调文字颜色 5 3" xfId="82"/>
    <cellStyle name="40% - 强调文字颜色 5 3 2" xfId="301"/>
    <cellStyle name="40% - 强调文字颜色 5 3 3" xfId="393"/>
    <cellStyle name="40% - 强调文字颜色 5 4" xfId="83"/>
    <cellStyle name="40% - 强调文字颜色 5 4 2" xfId="302"/>
    <cellStyle name="40% - 强调文字颜色 5 4 3" xfId="529"/>
    <cellStyle name="40% - 强调文字颜色 6" xfId="39" builtinId="51" customBuiltin="1"/>
    <cellStyle name="40% - 强调文字颜色 6 2" xfId="84"/>
    <cellStyle name="40% - 强调文字颜色 6 2 2" xfId="303"/>
    <cellStyle name="40% - 强调文字颜色 6 2 3" xfId="437"/>
    <cellStyle name="40% - 强调文字颜色 6 3" xfId="85"/>
    <cellStyle name="40% - 强调文字颜色 6 3 2" xfId="304"/>
    <cellStyle name="40% - 强调文字颜色 6 3 3" xfId="493"/>
    <cellStyle name="40% - 强调文字颜色 6 4" xfId="86"/>
    <cellStyle name="40% - 强调文字颜色 6 4 2" xfId="305"/>
    <cellStyle name="40% - 强调文字颜色 6 4 3" xfId="449"/>
    <cellStyle name="60% - 强调文字颜色 1" xfId="20" builtinId="32" customBuiltin="1"/>
    <cellStyle name="60% - 强调文字颜色 1 2" xfId="87"/>
    <cellStyle name="60% - 强调文字颜色 1 2 2" xfId="445"/>
    <cellStyle name="60% - 强调文字颜色 1 3" xfId="88"/>
    <cellStyle name="60% - 强调文字颜色 1 3 2" xfId="354"/>
    <cellStyle name="60% - 强调文字颜色 1 4" xfId="89"/>
    <cellStyle name="60% - 强调文字颜色 1 4 2" xfId="442"/>
    <cellStyle name="60% - 强调文字颜色 2" xfId="24" builtinId="36" customBuiltin="1"/>
    <cellStyle name="60% - 强调文字颜色 2 2" xfId="90"/>
    <cellStyle name="60% - 强调文字颜色 2 2 2" xfId="385"/>
    <cellStyle name="60% - 强调文字颜色 2 3" xfId="91"/>
    <cellStyle name="60% - 强调文字颜色 2 3 2" xfId="519"/>
    <cellStyle name="60% - 强调文字颜色 2 4" xfId="92"/>
    <cellStyle name="60% - 强调文字颜色 2 4 2" xfId="384"/>
    <cellStyle name="60% - 强调文字颜色 3" xfId="28" builtinId="40" customBuiltin="1"/>
    <cellStyle name="60% - 强调文字颜色 3 2" xfId="93"/>
    <cellStyle name="60% - 强调文字颜色 3 2 2" xfId="365"/>
    <cellStyle name="60% - 强调文字颜色 3 3" xfId="94"/>
    <cellStyle name="60% - 强调文字颜色 3 3 2" xfId="347"/>
    <cellStyle name="60% - 强调文字颜色 3 4" xfId="95"/>
    <cellStyle name="60% - 强调文字颜色 3 4 2" xfId="357"/>
    <cellStyle name="60% - 强调文字颜色 4" xfId="32" builtinId="44" customBuiltin="1"/>
    <cellStyle name="60% - 强调文字颜色 4 2" xfId="96"/>
    <cellStyle name="60% - 强调文字颜色 4 2 2" xfId="364"/>
    <cellStyle name="60% - 强调文字颜色 4 3" xfId="97"/>
    <cellStyle name="60% - 强调文字颜色 4 3 2" xfId="401"/>
    <cellStyle name="60% - 强调文字颜色 4 4" xfId="98"/>
    <cellStyle name="60% - 强调文字颜色 4 4 2" xfId="530"/>
    <cellStyle name="60% - 强调文字颜色 5" xfId="36" builtinId="48" customBuiltin="1"/>
    <cellStyle name="60% - 强调文字颜色 5 2" xfId="99"/>
    <cellStyle name="60% - 强调文字颜色 5 2 2" xfId="518"/>
    <cellStyle name="60% - 强调文字颜色 5 3" xfId="100"/>
    <cellStyle name="60% - 强调文字颜色 5 3 2" xfId="352"/>
    <cellStyle name="60% - 强调文字颜色 5 4" xfId="101"/>
    <cellStyle name="60% - 强调文字颜色 5 4 2" xfId="488"/>
    <cellStyle name="60% - 强调文字颜色 6" xfId="40" builtinId="52" customBuiltin="1"/>
    <cellStyle name="60% - 强调文字颜色 6 2" xfId="102"/>
    <cellStyle name="60% - 强调文字颜色 6 2 2" xfId="485"/>
    <cellStyle name="60% - 强调文字颜色 6 3" xfId="103"/>
    <cellStyle name="60% - 强调文字颜色 6 3 2" xfId="392"/>
    <cellStyle name="60% - 强调文字颜色 6 4" xfId="104"/>
    <cellStyle name="60% - 强调文字颜色 6 4 2" xfId="517"/>
    <cellStyle name="Calc Currency (0)" xfId="105"/>
    <cellStyle name="Comma [0]" xfId="106"/>
    <cellStyle name="comma zerodec" xfId="107"/>
    <cellStyle name="Comma_1995" xfId="108"/>
    <cellStyle name="Currency [0]" xfId="109"/>
    <cellStyle name="Currency_1995" xfId="110"/>
    <cellStyle name="Currency1" xfId="111"/>
    <cellStyle name="Date" xfId="112"/>
    <cellStyle name="Dollar (zero dec)" xfId="113"/>
    <cellStyle name="Fixed" xfId="114"/>
    <cellStyle name="Header1" xfId="115"/>
    <cellStyle name="Header2" xfId="116"/>
    <cellStyle name="HEADING1" xfId="117"/>
    <cellStyle name="HEADING2" xfId="118"/>
    <cellStyle name="no dec" xfId="119"/>
    <cellStyle name="Norma,_laroux_4_营业在建 (2)_E21" xfId="120"/>
    <cellStyle name="Normal_#10-Headcount" xfId="121"/>
    <cellStyle name="Percent_laroux" xfId="122"/>
    <cellStyle name="Total" xfId="123"/>
    <cellStyle name="百分比 10" xfId="396"/>
    <cellStyle name="百分比 11" xfId="554"/>
    <cellStyle name="百分比 2" xfId="124"/>
    <cellStyle name="百分比 2 2" xfId="125"/>
    <cellStyle name="百分比 2 2 2" xfId="307"/>
    <cellStyle name="百分比 2 2 3" xfId="410"/>
    <cellStyle name="百分比 2 3" xfId="126"/>
    <cellStyle name="百分比 2 3 2" xfId="308"/>
    <cellStyle name="百分比 2 3 3" xfId="440"/>
    <cellStyle name="百分比 2 4" xfId="306"/>
    <cellStyle name="百分比 2 5" xfId="496"/>
    <cellStyle name="百分比 3" xfId="127"/>
    <cellStyle name="百分比 3 2" xfId="309"/>
    <cellStyle name="百分比 3 3" xfId="399"/>
    <cellStyle name="百分比 4" xfId="128"/>
    <cellStyle name="百分比 4 2" xfId="310"/>
    <cellStyle name="百分比 4 3" xfId="491"/>
    <cellStyle name="百分比 5" xfId="129"/>
    <cellStyle name="百分比 5 2" xfId="130"/>
    <cellStyle name="百分比 5 2 2" xfId="312"/>
    <cellStyle name="百分比 5 2 3" xfId="484"/>
    <cellStyle name="百分比 5 3" xfId="311"/>
    <cellStyle name="百分比 5 4" xfId="367"/>
    <cellStyle name="百分比 5 4 2" xfId="555"/>
    <cellStyle name="百分比 6" xfId="131"/>
    <cellStyle name="百分比 6 2" xfId="313"/>
    <cellStyle name="百分比 6 3" xfId="476"/>
    <cellStyle name="百分比 7" xfId="132"/>
    <cellStyle name="百分比 7 2" xfId="314"/>
    <cellStyle name="百分比 7 3" xfId="366"/>
    <cellStyle name="百分比 8" xfId="133"/>
    <cellStyle name="百分比 8 2" xfId="315"/>
    <cellStyle name="百分比 8 3" xfId="375"/>
    <cellStyle name="百分比 8 4" xfId="556"/>
    <cellStyle name="百分比 9" xfId="487"/>
    <cellStyle name="标题" xfId="1" builtinId="15" customBuiltin="1"/>
    <cellStyle name="标题 1" xfId="2" builtinId="16" customBuiltin="1"/>
    <cellStyle name="标题 1 2" xfId="134"/>
    <cellStyle name="标题 1 2 2" xfId="383"/>
    <cellStyle name="标题 1 3" xfId="135"/>
    <cellStyle name="标题 1 3 2" xfId="457"/>
    <cellStyle name="标题 1 4" xfId="136"/>
    <cellStyle name="标题 1 4 2" xfId="418"/>
    <cellStyle name="标题 2" xfId="3" builtinId="17" customBuiltin="1"/>
    <cellStyle name="标题 2 2" xfId="137"/>
    <cellStyle name="标题 2 2 2" xfId="509"/>
    <cellStyle name="标题 2 3" xfId="138"/>
    <cellStyle name="标题 2 3 2" xfId="494"/>
    <cellStyle name="标题 2 4" xfId="139"/>
    <cellStyle name="标题 2 4 2" xfId="463"/>
    <cellStyle name="标题 3" xfId="4" builtinId="18" customBuiltin="1"/>
    <cellStyle name="标题 3 2" xfId="140"/>
    <cellStyle name="标题 3 2 2" xfId="531"/>
    <cellStyle name="标题 3 3" xfId="141"/>
    <cellStyle name="标题 3 3 2" xfId="461"/>
    <cellStyle name="标题 3 4" xfId="142"/>
    <cellStyle name="标题 3 4 2" xfId="382"/>
    <cellStyle name="标题 4" xfId="5" builtinId="19" customBuiltin="1"/>
    <cellStyle name="标题 4 2" xfId="143"/>
    <cellStyle name="标题 4 2 2" xfId="495"/>
    <cellStyle name="标题 4 3" xfId="144"/>
    <cellStyle name="标题 4 3 2" xfId="414"/>
    <cellStyle name="标题 4 4" xfId="145"/>
    <cellStyle name="标题 4 4 2" xfId="532"/>
    <cellStyle name="标题 5" xfId="146"/>
    <cellStyle name="标题 5 2" xfId="147"/>
    <cellStyle name="标题 5 2 2" xfId="429"/>
    <cellStyle name="标题 5 2 3" xfId="452"/>
    <cellStyle name="标题 5 2 4" xfId="439"/>
    <cellStyle name="标题 5 3" xfId="428"/>
    <cellStyle name="标题 5 4" xfId="472"/>
    <cellStyle name="标题 5 5" xfId="374"/>
    <cellStyle name="标题 6" xfId="148"/>
    <cellStyle name="标题 7" xfId="426"/>
    <cellStyle name="表标题" xfId="149"/>
    <cellStyle name="表标题 2" xfId="150"/>
    <cellStyle name="表标题 2 2" xfId="419"/>
    <cellStyle name="表标题 3" xfId="424"/>
    <cellStyle name="差" xfId="7" builtinId="27" customBuiltin="1"/>
    <cellStyle name="差 2" xfId="151"/>
    <cellStyle name="差 2 2" xfId="508"/>
    <cellStyle name="差 3" xfId="152"/>
    <cellStyle name="差 3 2" xfId="460"/>
    <cellStyle name="差 4" xfId="153"/>
    <cellStyle name="差 4 2" xfId="533"/>
    <cellStyle name="差_2015年度正常经费预算表" xfId="154"/>
    <cellStyle name="差_2015年度正常经费预算表 2" xfId="407"/>
    <cellStyle name="差_2016年社会保险基金预算_合并" xfId="155"/>
    <cellStyle name="差_2016年社会保险基金预算_合并 2" xfId="510"/>
    <cellStyle name="差_2016年预算报人大编报表（2015收支）" xfId="316"/>
    <cellStyle name="差_2016年预算报人大编报表（2016收支）" xfId="156"/>
    <cellStyle name="差_2016年预算报人大编报表（2016收支） 2" xfId="534"/>
    <cellStyle name="差_2016年预算全县汇总" xfId="157"/>
    <cellStyle name="差_2016年预算全县汇总 - 副本" xfId="158"/>
    <cellStyle name="差_2016年预算全县汇总 - 副本 2" xfId="497"/>
    <cellStyle name="差_2016年预算全县汇总 2" xfId="386"/>
    <cellStyle name="差_基本支出经济分类" xfId="159"/>
    <cellStyle name="差_基本支出经济分类 2" xfId="359"/>
    <cellStyle name="差_预算支出（经济分类）" xfId="160"/>
    <cellStyle name="差_预算支出（经济分类） 2" xfId="486"/>
    <cellStyle name="常规" xfId="0" builtinId="0"/>
    <cellStyle name="常规 10" xfId="161"/>
    <cellStyle name="常规 10 2" xfId="317"/>
    <cellStyle name="常规 10 3" xfId="454"/>
    <cellStyle name="常规 10 4" xfId="349"/>
    <cellStyle name="常规 11" xfId="162"/>
    <cellStyle name="常规 11 2" xfId="318"/>
    <cellStyle name="常规 11 3" xfId="444"/>
    <cellStyle name="常规 12" xfId="163"/>
    <cellStyle name="常规 12 2" xfId="319"/>
    <cellStyle name="常规 12 2 2" xfId="557"/>
    <cellStyle name="常规 12 3" xfId="473"/>
    <cellStyle name="常规 12 4" xfId="409"/>
    <cellStyle name="常规 13" xfId="164"/>
    <cellStyle name="常规 13 2" xfId="355"/>
    <cellStyle name="常规 13 3" xfId="356"/>
    <cellStyle name="常规 13 4" xfId="505"/>
    <cellStyle name="常规 14" xfId="262"/>
    <cellStyle name="常规 14 2" xfId="431"/>
    <cellStyle name="常规 14 3" xfId="572"/>
    <cellStyle name="常规 15" xfId="165"/>
    <cellStyle name="常规 15 2" xfId="320"/>
    <cellStyle name="常规 15 3" xfId="450"/>
    <cellStyle name="常规 15 4" xfId="516"/>
    <cellStyle name="常规 16" xfId="264"/>
    <cellStyle name="常规 16 2" xfId="368"/>
    <cellStyle name="常规 17" xfId="321"/>
    <cellStyle name="常规 17 2" xfId="559"/>
    <cellStyle name="常规 17 2 2 2" xfId="568"/>
    <cellStyle name="常规 17 3" xfId="560"/>
    <cellStyle name="常规 17 3 2" xfId="570"/>
    <cellStyle name="常规 17 4" xfId="558"/>
    <cellStyle name="常规 18" xfId="41"/>
    <cellStyle name="常规 19" xfId="526"/>
    <cellStyle name="常规 19 2" xfId="571"/>
    <cellStyle name="常规 2" xfId="42"/>
    <cellStyle name="常规 2 10" xfId="467"/>
    <cellStyle name="常规 2 11" xfId="527"/>
    <cellStyle name="常规 2 2" xfId="166"/>
    <cellStyle name="常规 2 2 2" xfId="167"/>
    <cellStyle name="常规 2 2 2 2" xfId="324"/>
    <cellStyle name="常规 2 2 2 3" xfId="416"/>
    <cellStyle name="常规 2 2 2 6" xfId="168"/>
    <cellStyle name="常规 2 2 2 6 2" xfId="325"/>
    <cellStyle name="常规 2 2 2 6 3" xfId="348"/>
    <cellStyle name="常规 2 2 3" xfId="323"/>
    <cellStyle name="常规 2 2 4" xfId="455"/>
    <cellStyle name="常规 2 2 5" xfId="537"/>
    <cellStyle name="常规 2 2_2016年预算全县汇总" xfId="169"/>
    <cellStyle name="常规 2 3" xfId="170"/>
    <cellStyle name="常规 2 3 2" xfId="326"/>
    <cellStyle name="常规 2 3 3" xfId="538"/>
    <cellStyle name="常规 2 4" xfId="171"/>
    <cellStyle name="常规 2 4 2" xfId="327"/>
    <cellStyle name="常规 2 4 3" xfId="536"/>
    <cellStyle name="常规 2 5" xfId="172"/>
    <cellStyle name="常规 2 5 2" xfId="328"/>
    <cellStyle name="常规 2 5 3" xfId="395"/>
    <cellStyle name="常规 2 6" xfId="329"/>
    <cellStyle name="常规 2 7" xfId="322"/>
    <cellStyle name="常规 2 7 2" xfId="447"/>
    <cellStyle name="常规 2 8" xfId="446"/>
    <cellStyle name="常规 2 9" xfId="448"/>
    <cellStyle name="常规 2_2016年预算汇总数(1)" xfId="173"/>
    <cellStyle name="常规 3" xfId="174"/>
    <cellStyle name="常规 3 2" xfId="330"/>
    <cellStyle name="常规 3 2 2" xfId="561"/>
    <cellStyle name="常规 3 3" xfId="456"/>
    <cellStyle name="常规 3 4" xfId="539"/>
    <cellStyle name="常规 4" xfId="175"/>
    <cellStyle name="常规 4 2" xfId="331"/>
    <cellStyle name="常规 4 2 2 2 5" xfId="562"/>
    <cellStyle name="常规 4 3" xfId="528"/>
    <cellStyle name="常规 4 3 2" xfId="563"/>
    <cellStyle name="常规 5" xfId="176"/>
    <cellStyle name="常规 5 2" xfId="332"/>
    <cellStyle name="常规 5 3" xfId="469"/>
    <cellStyle name="常规 5 4" xfId="441"/>
    <cellStyle name="常规 6" xfId="177"/>
    <cellStyle name="常规 6 2" xfId="178"/>
    <cellStyle name="常规 6 2 2" xfId="334"/>
    <cellStyle name="常规 6 2 3" xfId="479"/>
    <cellStyle name="常规 6 3" xfId="333"/>
    <cellStyle name="常规 6 4" xfId="540"/>
    <cellStyle name="常规 6_2016年预算全县汇总" xfId="179"/>
    <cellStyle name="常规 7" xfId="180"/>
    <cellStyle name="常规 7 2" xfId="335"/>
    <cellStyle name="常规 7 3" xfId="541"/>
    <cellStyle name="常规 8" xfId="181"/>
    <cellStyle name="常规 8 2" xfId="336"/>
    <cellStyle name="常规 8 3" xfId="535"/>
    <cellStyle name="常规 9" xfId="182"/>
    <cellStyle name="常规 9 2" xfId="337"/>
    <cellStyle name="常规 9 3" xfId="515"/>
    <cellStyle name="常规_2015年度正常经费预算表" xfId="565"/>
    <cellStyle name="常规_2016年社会保险基金预算_合并" xfId="567"/>
    <cellStyle name="常规_2016年社会保险基金预算_合并 2" xfId="569"/>
    <cellStyle name="常规_Book2" xfId="566"/>
    <cellStyle name="常规_泰宁县07年决算报告上报表" xfId="564"/>
    <cellStyle name="超级链接" xfId="183"/>
    <cellStyle name="超级链接 2" xfId="184"/>
    <cellStyle name="超级链接 2 2" xfId="339"/>
    <cellStyle name="超级链接 2 3" xfId="465"/>
    <cellStyle name="超级链接 3" xfId="338"/>
    <cellStyle name="超级链接 4" xfId="542"/>
    <cellStyle name="好" xfId="6" builtinId="26" customBuiltin="1"/>
    <cellStyle name="好 2" xfId="185"/>
    <cellStyle name="好 2 2" xfId="543"/>
    <cellStyle name="好 3" xfId="186"/>
    <cellStyle name="好 3 2" xfId="350"/>
    <cellStyle name="好 4" xfId="187"/>
    <cellStyle name="好 4 2" xfId="433"/>
    <cellStyle name="好_2015年度正常经费预算表" xfId="188"/>
    <cellStyle name="好_2015年度正常经费预算表 2" xfId="545"/>
    <cellStyle name="好_2016年社会保险基金预算_合并" xfId="189"/>
    <cellStyle name="好_2016年社会保险基金预算_合并 2" xfId="544"/>
    <cellStyle name="好_2016年预算报人大编报表（2015收支）" xfId="340"/>
    <cellStyle name="好_2016年预算报人大编报表（2016收支）" xfId="190"/>
    <cellStyle name="好_2016年预算报人大编报表（2016收支） 2" xfId="394"/>
    <cellStyle name="好_2016年预算全县汇总" xfId="191"/>
    <cellStyle name="好_2016年预算全县汇总 - 副本" xfId="192"/>
    <cellStyle name="好_2016年预算全县汇总 - 副本 2" xfId="546"/>
    <cellStyle name="好_2016年预算全县汇总 2" xfId="478"/>
    <cellStyle name="好_基本支出经济分类" xfId="193"/>
    <cellStyle name="好_基本支出经济分类 2" xfId="408"/>
    <cellStyle name="好_预算支出（经济分类）" xfId="194"/>
    <cellStyle name="好_预算支出（经济分类） 2" xfId="547"/>
    <cellStyle name="后继超级链接" xfId="195"/>
    <cellStyle name="后继超级链接 2" xfId="196"/>
    <cellStyle name="后继超级链接 2 2" xfId="342"/>
    <cellStyle name="后继超级链接 2 3" xfId="471"/>
    <cellStyle name="后继超级链接 3" xfId="341"/>
    <cellStyle name="后继超级链接 4" xfId="422"/>
    <cellStyle name="汇总" xfId="16" builtinId="25" customBuiltin="1"/>
    <cellStyle name="汇总 2" xfId="197"/>
    <cellStyle name="汇总 2 2" xfId="475"/>
    <cellStyle name="汇总 3" xfId="198"/>
    <cellStyle name="汇总 3 2" xfId="548"/>
    <cellStyle name="汇总 4" xfId="199"/>
    <cellStyle name="汇总 4 2" xfId="507"/>
    <cellStyle name="计算" xfId="11" builtinId="22" customBuiltin="1"/>
    <cellStyle name="计算 2" xfId="200"/>
    <cellStyle name="计算 2 2" xfId="504"/>
    <cellStyle name="计算 3" xfId="201"/>
    <cellStyle name="计算 3 2" xfId="453"/>
    <cellStyle name="计算 4" xfId="202"/>
    <cellStyle name="计算 4 2" xfId="490"/>
    <cellStyle name="检查单元格" xfId="13" builtinId="23" customBuiltin="1"/>
    <cellStyle name="检查单元格 2" xfId="203"/>
    <cellStyle name="检查单元格 2 2" xfId="553"/>
    <cellStyle name="检查单元格 3" xfId="204"/>
    <cellStyle name="检查单元格 3 2" xfId="372"/>
    <cellStyle name="检查单元格 4" xfId="205"/>
    <cellStyle name="检查单元格 4 2" xfId="363"/>
    <cellStyle name="解释性文本" xfId="15" builtinId="53" customBuiltin="1"/>
    <cellStyle name="解释性文本 2" xfId="206"/>
    <cellStyle name="解释性文本 2 2" xfId="481"/>
    <cellStyle name="解释性文本 3" xfId="207"/>
    <cellStyle name="解释性文本 3 2" xfId="459"/>
    <cellStyle name="解释性文本 4" xfId="208"/>
    <cellStyle name="解释性文本 4 2" xfId="391"/>
    <cellStyle name="警告文本" xfId="14" builtinId="11" customBuiltin="1"/>
    <cellStyle name="警告文本 2" xfId="209"/>
    <cellStyle name="警告文本 2 2" xfId="462"/>
    <cellStyle name="警告文本 3" xfId="210"/>
    <cellStyle name="警告文本 3 2" xfId="436"/>
    <cellStyle name="警告文本 4" xfId="211"/>
    <cellStyle name="警告文本 4 2" xfId="390"/>
    <cellStyle name="链接单元格" xfId="12" builtinId="24" customBuiltin="1"/>
    <cellStyle name="链接单元格 2" xfId="212"/>
    <cellStyle name="链接单元格 2 2" xfId="506"/>
    <cellStyle name="链接单元格 3" xfId="213"/>
    <cellStyle name="链接单元格 3 2" xfId="550"/>
    <cellStyle name="链接单元格 4" xfId="214"/>
    <cellStyle name="链接单元格 4 2" xfId="549"/>
    <cellStyle name="霓付 [0]_laroux" xfId="215"/>
    <cellStyle name="霓付_laroux" xfId="216"/>
    <cellStyle name="烹拳 [0]_laroux" xfId="217"/>
    <cellStyle name="烹拳_laroux" xfId="218"/>
    <cellStyle name="普通_97-917" xfId="219"/>
    <cellStyle name="千分位[0]_BT (2)" xfId="220"/>
    <cellStyle name="千分位_97-917" xfId="221"/>
    <cellStyle name="千位[0]_，" xfId="222"/>
    <cellStyle name="千位_，" xfId="223"/>
    <cellStyle name="千位分隔 2" xfId="224"/>
    <cellStyle name="千位分隔 2 2" xfId="343"/>
    <cellStyle name="千位分隔 2 3" xfId="413"/>
    <cellStyle name="千位分隔 3" xfId="263"/>
    <cellStyle name="千位分隔 4" xfId="398"/>
    <cellStyle name="钎霖_laroux" xfId="225"/>
    <cellStyle name="强调文字颜色 1" xfId="17" builtinId="29" customBuiltin="1"/>
    <cellStyle name="强调文字颜色 1 2" xfId="226"/>
    <cellStyle name="强调文字颜色 1 2 2" xfId="360"/>
    <cellStyle name="强调文字颜色 1 3" xfId="227"/>
    <cellStyle name="强调文字颜色 1 3 2" xfId="552"/>
    <cellStyle name="强调文字颜色 1 4" xfId="228"/>
    <cellStyle name="强调文字颜色 1 4 2" xfId="551"/>
    <cellStyle name="强调文字颜色 2" xfId="21" builtinId="33" customBuiltin="1"/>
    <cellStyle name="强调文字颜色 2 2" xfId="229"/>
    <cellStyle name="强调文字颜色 2 2 2" xfId="443"/>
    <cellStyle name="强调文字颜色 2 3" xfId="230"/>
    <cellStyle name="强调文字颜色 2 3 2" xfId="480"/>
    <cellStyle name="强调文字颜色 2 4" xfId="231"/>
    <cellStyle name="强调文字颜色 2 4 2" xfId="513"/>
    <cellStyle name="强调文字颜色 3" xfId="25" builtinId="37" customBuiltin="1"/>
    <cellStyle name="强调文字颜色 3 2" xfId="232"/>
    <cellStyle name="强调文字颜色 3 2 2" xfId="474"/>
    <cellStyle name="强调文字颜色 3 3" xfId="233"/>
    <cellStyle name="强调文字颜色 3 3 2" xfId="512"/>
    <cellStyle name="强调文字颜色 3 4" xfId="234"/>
    <cellStyle name="强调文字颜色 3 4 2" xfId="492"/>
    <cellStyle name="强调文字颜色 4" xfId="29" builtinId="41" customBuiltin="1"/>
    <cellStyle name="强调文字颜色 4 2" xfId="235"/>
    <cellStyle name="强调文字颜色 4 2 2" xfId="370"/>
    <cellStyle name="强调文字颜色 4 3" xfId="236"/>
    <cellStyle name="强调文字颜色 4 3 2" xfId="511"/>
    <cellStyle name="强调文字颜色 4 4" xfId="237"/>
    <cellStyle name="强调文字颜色 4 4 2" xfId="378"/>
    <cellStyle name="强调文字颜色 5" xfId="33" builtinId="45" customBuiltin="1"/>
    <cellStyle name="强调文字颜色 5 2" xfId="238"/>
    <cellStyle name="强调文字颜色 5 2 2" xfId="421"/>
    <cellStyle name="强调文字颜色 5 3" xfId="239"/>
    <cellStyle name="强调文字颜色 5 3 2" xfId="412"/>
    <cellStyle name="强调文字颜色 5 4" xfId="240"/>
    <cellStyle name="强调文字颜色 5 4 2" xfId="361"/>
    <cellStyle name="强调文字颜色 6" xfId="37" builtinId="49" customBuiltin="1"/>
    <cellStyle name="强调文字颜色 6 2" xfId="241"/>
    <cellStyle name="强调文字颜色 6 2 2" xfId="470"/>
    <cellStyle name="强调文字颜色 6 3" xfId="242"/>
    <cellStyle name="强调文字颜色 6 3 2" xfId="389"/>
    <cellStyle name="强调文字颜色 6 4" xfId="243"/>
    <cellStyle name="强调文字颜色 6 4 2" xfId="503"/>
    <cellStyle name="适中" xfId="8" builtinId="28" customBuiltin="1"/>
    <cellStyle name="适中 2" xfId="244"/>
    <cellStyle name="适中 2 2" xfId="397"/>
    <cellStyle name="适中 3" xfId="245"/>
    <cellStyle name="适中 3 2" xfId="502"/>
    <cellStyle name="适中 4" xfId="246"/>
    <cellStyle name="适中 4 2" xfId="388"/>
    <cellStyle name="输出" xfId="10" builtinId="21" customBuiltin="1"/>
    <cellStyle name="输出 2" xfId="247"/>
    <cellStyle name="输出 2 2" xfId="387"/>
    <cellStyle name="输出 3" xfId="248"/>
    <cellStyle name="输出 3 2" xfId="377"/>
    <cellStyle name="输出 4" xfId="249"/>
    <cellStyle name="输出 4 2" xfId="501"/>
    <cellStyle name="输入" xfId="9" builtinId="20" customBuiltin="1"/>
    <cellStyle name="输入 2" xfId="250"/>
    <cellStyle name="输入 2 2" xfId="411"/>
    <cellStyle name="输入 3" xfId="251"/>
    <cellStyle name="输入 3 2" xfId="371"/>
    <cellStyle name="输入 4" xfId="252"/>
    <cellStyle name="输入 4 2" xfId="432"/>
    <cellStyle name="数字" xfId="253"/>
    <cellStyle name="数字 2" xfId="254"/>
    <cellStyle name="数字 2 2" xfId="430"/>
    <cellStyle name="数字 3" xfId="417"/>
    <cellStyle name="未定义" xfId="255"/>
    <cellStyle name="小数" xfId="256"/>
    <cellStyle name="小数 2" xfId="257"/>
    <cellStyle name="小数 2 2" xfId="406"/>
    <cellStyle name="小数 3" xfId="351"/>
    <cellStyle name="样式 1" xfId="258"/>
    <cellStyle name="注释 2" xfId="259"/>
    <cellStyle name="注释 2 2" xfId="344"/>
    <cellStyle name="注释 2 2 2" xfId="369"/>
    <cellStyle name="注释 2 3" xfId="373"/>
    <cellStyle name="注释 3" xfId="260"/>
    <cellStyle name="注释 3 2" xfId="345"/>
    <cellStyle name="注释 3 3" xfId="466"/>
    <cellStyle name="注释 4" xfId="261"/>
    <cellStyle name="注释 4 2" xfId="346"/>
    <cellStyle name="注释 4 3" xfId="40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I39"/>
  <sheetViews>
    <sheetView workbookViewId="0">
      <selection activeCell="D33" sqref="D33"/>
    </sheetView>
  </sheetViews>
  <sheetFormatPr defaultRowHeight="14.25"/>
  <sheetData>
    <row r="2" spans="1:9">
      <c r="A2" s="93" t="s">
        <v>0</v>
      </c>
      <c r="B2" s="93"/>
    </row>
    <row r="3" spans="1:9">
      <c r="A3" s="93" t="s">
        <v>2</v>
      </c>
      <c r="B3" s="93"/>
    </row>
    <row r="4" spans="1:9">
      <c r="A4" s="94" t="s">
        <v>70</v>
      </c>
      <c r="B4" s="94"/>
    </row>
    <row r="15" spans="1:9" ht="31.5">
      <c r="A15" s="95" t="s">
        <v>71</v>
      </c>
      <c r="B15" s="95"/>
      <c r="C15" s="95"/>
      <c r="D15" s="95"/>
      <c r="E15" s="95"/>
      <c r="F15" s="95"/>
      <c r="G15" s="95"/>
      <c r="H15" s="95"/>
      <c r="I15" s="95"/>
    </row>
    <row r="38" spans="1:9" ht="21">
      <c r="A38" s="96" t="s">
        <v>1</v>
      </c>
      <c r="B38" s="96"/>
      <c r="C38" s="96"/>
      <c r="D38" s="96"/>
      <c r="E38" s="96"/>
      <c r="F38" s="96"/>
      <c r="G38" s="96"/>
      <c r="H38" s="96"/>
      <c r="I38" s="96"/>
    </row>
    <row r="39" spans="1:9" ht="21">
      <c r="A39" s="96" t="s">
        <v>72</v>
      </c>
      <c r="B39" s="96"/>
      <c r="C39" s="96"/>
      <c r="D39" s="96"/>
      <c r="E39" s="96"/>
      <c r="F39" s="96"/>
      <c r="G39" s="96"/>
      <c r="H39" s="96"/>
      <c r="I39" s="96"/>
    </row>
  </sheetData>
  <mergeCells count="6">
    <mergeCell ref="A2:B2"/>
    <mergeCell ref="A3:B3"/>
    <mergeCell ref="A4:B4"/>
    <mergeCell ref="A15:I15"/>
    <mergeCell ref="A39:I39"/>
    <mergeCell ref="A38:I38"/>
  </mergeCells>
  <phoneticPr fontId="6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D30"/>
  <sheetViews>
    <sheetView workbookViewId="0">
      <selection activeCell="L12" sqref="L12:L13"/>
    </sheetView>
  </sheetViews>
  <sheetFormatPr defaultRowHeight="14.25"/>
  <cols>
    <col min="1" max="1" width="28.5" customWidth="1"/>
    <col min="2" max="2" width="12.25" bestFit="1" customWidth="1"/>
    <col min="3" max="3" width="11.625" customWidth="1"/>
    <col min="4" max="4" width="12.25" bestFit="1" customWidth="1"/>
  </cols>
  <sheetData>
    <row r="1" spans="1:4" ht="39.75" customHeight="1">
      <c r="A1" s="103" t="s">
        <v>73</v>
      </c>
      <c r="B1" s="103"/>
      <c r="C1" s="103"/>
      <c r="D1" s="103"/>
    </row>
    <row r="2" spans="1:4">
      <c r="A2" s="8" t="s">
        <v>10</v>
      </c>
      <c r="B2" s="2"/>
      <c r="C2" s="2"/>
      <c r="D2" s="2"/>
    </row>
    <row r="3" spans="1:4" ht="20.25" customHeight="1">
      <c r="A3" s="97" t="s">
        <v>11</v>
      </c>
      <c r="B3" s="99" t="s">
        <v>30</v>
      </c>
      <c r="C3" s="101" t="s">
        <v>5</v>
      </c>
      <c r="D3" s="102"/>
    </row>
    <row r="4" spans="1:4" ht="24" customHeight="1">
      <c r="A4" s="98"/>
      <c r="B4" s="100"/>
      <c r="C4" s="23" t="s">
        <v>42</v>
      </c>
      <c r="D4" s="5" t="s">
        <v>7</v>
      </c>
    </row>
    <row r="5" spans="1:4" s="15" customFormat="1" ht="20.25" customHeight="1">
      <c r="A5" s="68" t="s">
        <v>74</v>
      </c>
      <c r="B5" s="69">
        <v>65790</v>
      </c>
      <c r="C5" s="69"/>
      <c r="D5" s="69">
        <f>D6+D22</f>
        <v>65790</v>
      </c>
    </row>
    <row r="6" spans="1:4" s="15" customFormat="1" ht="20.25" customHeight="1">
      <c r="A6" s="70" t="s">
        <v>75</v>
      </c>
      <c r="B6" s="69">
        <v>36432</v>
      </c>
      <c r="C6" s="69">
        <f>SUM(C7:C21)</f>
        <v>11998</v>
      </c>
      <c r="D6" s="69">
        <f>SUM(D7:D21)</f>
        <v>48430</v>
      </c>
    </row>
    <row r="7" spans="1:4" s="15" customFormat="1" ht="20.25" customHeight="1">
      <c r="A7" s="71" t="s">
        <v>76</v>
      </c>
      <c r="B7" s="72">
        <v>9300</v>
      </c>
      <c r="C7" s="72">
        <v>1450</v>
      </c>
      <c r="D7" s="72">
        <f t="shared" ref="D7:D30" si="0">SUM(B7:C7)</f>
        <v>10750</v>
      </c>
    </row>
    <row r="8" spans="1:4" s="15" customFormat="1" ht="20.25" customHeight="1">
      <c r="A8" s="71" t="s">
        <v>77</v>
      </c>
      <c r="B8" s="73">
        <v>5500</v>
      </c>
      <c r="C8" s="73">
        <v>-1100</v>
      </c>
      <c r="D8" s="73">
        <f t="shared" si="0"/>
        <v>4400</v>
      </c>
    </row>
    <row r="9" spans="1:4" s="15" customFormat="1" ht="20.25" customHeight="1">
      <c r="A9" s="71" t="s">
        <v>78</v>
      </c>
      <c r="B9" s="72">
        <v>4500</v>
      </c>
      <c r="C9" s="72">
        <v>1200</v>
      </c>
      <c r="D9" s="72">
        <f t="shared" si="0"/>
        <v>5700</v>
      </c>
    </row>
    <row r="10" spans="1:4" s="15" customFormat="1" ht="20.25" customHeight="1">
      <c r="A10" s="71" t="s">
        <v>79</v>
      </c>
      <c r="B10" s="72">
        <v>1600</v>
      </c>
      <c r="C10" s="72">
        <v>9600</v>
      </c>
      <c r="D10" s="72">
        <f t="shared" si="0"/>
        <v>11200</v>
      </c>
    </row>
    <row r="11" spans="1:4" s="15" customFormat="1" ht="20.25" customHeight="1">
      <c r="A11" s="71" t="s">
        <v>80</v>
      </c>
      <c r="B11" s="72">
        <v>600</v>
      </c>
      <c r="C11" s="72"/>
      <c r="D11" s="72">
        <f t="shared" si="0"/>
        <v>600</v>
      </c>
    </row>
    <row r="12" spans="1:4" s="15" customFormat="1" ht="20.25" customHeight="1">
      <c r="A12" s="71" t="s">
        <v>81</v>
      </c>
      <c r="B12" s="72">
        <v>1700</v>
      </c>
      <c r="C12" s="72">
        <v>-300</v>
      </c>
      <c r="D12" s="72">
        <f t="shared" si="0"/>
        <v>1400</v>
      </c>
    </row>
    <row r="13" spans="1:4" s="15" customFormat="1" ht="20.25" customHeight="1">
      <c r="A13" s="71" t="s">
        <v>82</v>
      </c>
      <c r="B13" s="72">
        <v>1600</v>
      </c>
      <c r="C13" s="72"/>
      <c r="D13" s="72">
        <f t="shared" si="0"/>
        <v>1600</v>
      </c>
    </row>
    <row r="14" spans="1:4" s="15" customFormat="1" ht="20.25" customHeight="1">
      <c r="A14" s="71" t="s">
        <v>83</v>
      </c>
      <c r="B14" s="72">
        <v>450</v>
      </c>
      <c r="C14" s="72"/>
      <c r="D14" s="72">
        <f t="shared" si="0"/>
        <v>450</v>
      </c>
    </row>
    <row r="15" spans="1:4" s="15" customFormat="1" ht="20.25" customHeight="1">
      <c r="A15" s="71" t="s">
        <v>84</v>
      </c>
      <c r="B15" s="72">
        <v>2500</v>
      </c>
      <c r="C15" s="72">
        <v>-900</v>
      </c>
      <c r="D15" s="72">
        <f t="shared" si="0"/>
        <v>1600</v>
      </c>
    </row>
    <row r="16" spans="1:4" s="15" customFormat="1" ht="20.25" customHeight="1">
      <c r="A16" s="71" t="s">
        <v>85</v>
      </c>
      <c r="B16" s="72">
        <v>2600</v>
      </c>
      <c r="C16" s="72"/>
      <c r="D16" s="72">
        <f t="shared" si="0"/>
        <v>2600</v>
      </c>
    </row>
    <row r="17" spans="1:4" s="15" customFormat="1" ht="20.25" customHeight="1">
      <c r="A17" s="71" t="s">
        <v>86</v>
      </c>
      <c r="B17" s="72">
        <v>380</v>
      </c>
      <c r="C17" s="72"/>
      <c r="D17" s="72">
        <f t="shared" si="0"/>
        <v>380</v>
      </c>
    </row>
    <row r="18" spans="1:4" s="15" customFormat="1" ht="20.25" customHeight="1">
      <c r="A18" s="71" t="s">
        <v>87</v>
      </c>
      <c r="B18" s="72">
        <v>2</v>
      </c>
      <c r="C18" s="72">
        <v>2398</v>
      </c>
      <c r="D18" s="72">
        <f t="shared" si="0"/>
        <v>2400</v>
      </c>
    </row>
    <row r="19" spans="1:4" s="15" customFormat="1" ht="20.25" customHeight="1">
      <c r="A19" s="71" t="s">
        <v>88</v>
      </c>
      <c r="B19" s="72">
        <v>3500</v>
      </c>
      <c r="C19" s="72"/>
      <c r="D19" s="72">
        <f t="shared" si="0"/>
        <v>3500</v>
      </c>
    </row>
    <row r="20" spans="1:4" s="15" customFormat="1" ht="20.25" customHeight="1">
      <c r="A20" s="71" t="s">
        <v>89</v>
      </c>
      <c r="B20" s="72">
        <v>2000</v>
      </c>
      <c r="C20" s="72">
        <v>-350</v>
      </c>
      <c r="D20" s="72">
        <f t="shared" si="0"/>
        <v>1650</v>
      </c>
    </row>
    <row r="21" spans="1:4" s="15" customFormat="1" ht="20.25" customHeight="1">
      <c r="A21" s="71" t="s">
        <v>90</v>
      </c>
      <c r="B21" s="72">
        <v>200</v>
      </c>
      <c r="C21" s="72"/>
      <c r="D21" s="72">
        <f t="shared" si="0"/>
        <v>200</v>
      </c>
    </row>
    <row r="22" spans="1:4" s="15" customFormat="1" ht="20.25" customHeight="1">
      <c r="A22" s="70" t="s">
        <v>91</v>
      </c>
      <c r="B22" s="69">
        <v>29358</v>
      </c>
      <c r="C22" s="69">
        <f>SUM(C23:C30)</f>
        <v>-11998</v>
      </c>
      <c r="D22" s="69">
        <f t="shared" si="0"/>
        <v>17360</v>
      </c>
    </row>
    <row r="23" spans="1:4" s="15" customFormat="1" ht="20.25" customHeight="1">
      <c r="A23" s="74" t="s">
        <v>92</v>
      </c>
      <c r="B23" s="72">
        <v>1800</v>
      </c>
      <c r="C23" s="72">
        <v>-300</v>
      </c>
      <c r="D23" s="72">
        <f t="shared" si="0"/>
        <v>1500</v>
      </c>
    </row>
    <row r="24" spans="1:4" s="15" customFormat="1" ht="20.25" customHeight="1">
      <c r="A24" s="74" t="s">
        <v>93</v>
      </c>
      <c r="B24" s="72">
        <v>2100</v>
      </c>
      <c r="C24" s="72">
        <v>-600</v>
      </c>
      <c r="D24" s="72">
        <f t="shared" si="0"/>
        <v>1500</v>
      </c>
    </row>
    <row r="25" spans="1:4" s="15" customFormat="1" ht="20.25" customHeight="1">
      <c r="A25" s="74" t="s">
        <v>94</v>
      </c>
      <c r="B25" s="72">
        <v>1250</v>
      </c>
      <c r="C25" s="72"/>
      <c r="D25" s="72">
        <f t="shared" si="0"/>
        <v>1250</v>
      </c>
    </row>
    <row r="26" spans="1:4" s="15" customFormat="1" ht="20.25" customHeight="1">
      <c r="A26" s="75" t="s">
        <v>95</v>
      </c>
      <c r="B26" s="72">
        <v>20400</v>
      </c>
      <c r="C26" s="72">
        <v>-13000</v>
      </c>
      <c r="D26" s="72">
        <f t="shared" si="0"/>
        <v>7400</v>
      </c>
    </row>
    <row r="27" spans="1:4" s="15" customFormat="1" ht="20.25" customHeight="1">
      <c r="A27" s="76" t="s">
        <v>96</v>
      </c>
      <c r="B27" s="72">
        <v>2300</v>
      </c>
      <c r="C27" s="72">
        <v>3100</v>
      </c>
      <c r="D27" s="72">
        <f t="shared" si="0"/>
        <v>5400</v>
      </c>
    </row>
    <row r="28" spans="1:4" s="15" customFormat="1" ht="20.25" customHeight="1">
      <c r="A28" s="76" t="s">
        <v>97</v>
      </c>
      <c r="B28" s="72"/>
      <c r="C28" s="72">
        <v>100</v>
      </c>
      <c r="D28" s="72">
        <f t="shared" si="0"/>
        <v>100</v>
      </c>
    </row>
    <row r="29" spans="1:4" s="15" customFormat="1" ht="20.25" customHeight="1">
      <c r="A29" s="76" t="s">
        <v>98</v>
      </c>
      <c r="B29" s="72">
        <v>200</v>
      </c>
      <c r="C29" s="72">
        <v>-200</v>
      </c>
      <c r="D29" s="72">
        <f t="shared" si="0"/>
        <v>0</v>
      </c>
    </row>
    <row r="30" spans="1:4" s="15" customFormat="1" ht="20.25" customHeight="1">
      <c r="A30" s="76" t="s">
        <v>99</v>
      </c>
      <c r="B30" s="72">
        <v>1308</v>
      </c>
      <c r="C30" s="72">
        <v>-1098</v>
      </c>
      <c r="D30" s="72">
        <f t="shared" si="0"/>
        <v>210</v>
      </c>
    </row>
  </sheetData>
  <mergeCells count="4">
    <mergeCell ref="A3:A4"/>
    <mergeCell ref="B3:B4"/>
    <mergeCell ref="C3:D3"/>
    <mergeCell ref="A1:D1"/>
  </mergeCells>
  <phoneticPr fontId="62" type="noConversion"/>
  <printOptions horizontalCentered="1"/>
  <pageMargins left="0.70866141732283472" right="0.70866141732283472" top="0.74803149606299213" bottom="0.74803149606299213" header="0.31496062992125984" footer="0.31496062992125984"/>
  <pageSetup paperSize="9" orientation="portrait" r:id="rId1"/>
  <headerFooter>
    <oddFooter>&amp;C&amp;"-,常规"1</oddFooter>
  </headerFooter>
</worksheet>
</file>

<file path=xl/worksheets/sheet3.xml><?xml version="1.0" encoding="utf-8"?>
<worksheet xmlns="http://schemas.openxmlformats.org/spreadsheetml/2006/main" xmlns:r="http://schemas.openxmlformats.org/officeDocument/2006/relationships">
  <dimension ref="A1:F32"/>
  <sheetViews>
    <sheetView showZeros="0" topLeftCell="A7" workbookViewId="0">
      <selection activeCell="G32" sqref="G32"/>
    </sheetView>
  </sheetViews>
  <sheetFormatPr defaultRowHeight="14.25"/>
  <cols>
    <col min="1" max="1" width="24.125" bestFit="1" customWidth="1"/>
    <col min="2" max="2" width="12.75" bestFit="1" customWidth="1"/>
    <col min="3" max="3" width="12.625" customWidth="1"/>
    <col min="4" max="4" width="12.875" customWidth="1"/>
    <col min="5" max="5" width="11.625" customWidth="1"/>
  </cols>
  <sheetData>
    <row r="1" spans="1:6" ht="38.25" customHeight="1">
      <c r="A1" s="107" t="s">
        <v>100</v>
      </c>
      <c r="B1" s="107"/>
      <c r="C1" s="107"/>
      <c r="D1" s="107"/>
      <c r="E1" s="107"/>
      <c r="F1" s="4"/>
    </row>
    <row r="2" spans="1:6">
      <c r="A2" s="12" t="s">
        <v>12</v>
      </c>
      <c r="B2" s="6"/>
      <c r="C2" s="6"/>
      <c r="D2" s="6"/>
      <c r="E2" s="12" t="s">
        <v>8</v>
      </c>
    </row>
    <row r="3" spans="1:6" ht="22.5" customHeight="1">
      <c r="A3" s="104" t="s">
        <v>3</v>
      </c>
      <c r="B3" s="99" t="s">
        <v>30</v>
      </c>
      <c r="C3" s="105" t="s">
        <v>6</v>
      </c>
      <c r="D3" s="106"/>
      <c r="E3" s="106"/>
    </row>
    <row r="4" spans="1:6" ht="30" customHeight="1">
      <c r="A4" s="104"/>
      <c r="B4" s="100"/>
      <c r="C4" s="80" t="s">
        <v>141</v>
      </c>
      <c r="D4" s="13" t="s">
        <v>13</v>
      </c>
      <c r="E4" s="13" t="s">
        <v>9</v>
      </c>
    </row>
    <row r="5" spans="1:6" ht="18" customHeight="1">
      <c r="A5" s="11" t="s">
        <v>4</v>
      </c>
      <c r="B5" s="9">
        <f>SUM(B6:B30)</f>
        <v>114505</v>
      </c>
      <c r="C5" s="14">
        <f>SUM(C6:C30)</f>
        <v>36261</v>
      </c>
      <c r="D5" s="14">
        <v>150766</v>
      </c>
      <c r="E5" s="7">
        <f>C5/B5*100</f>
        <v>31.667612768001398</v>
      </c>
    </row>
    <row r="6" spans="1:6" ht="18" customHeight="1">
      <c r="A6" s="1" t="s">
        <v>101</v>
      </c>
      <c r="B6" s="9">
        <v>12890</v>
      </c>
      <c r="C6" s="14">
        <f>D6-B6</f>
        <v>6311</v>
      </c>
      <c r="D6" s="14">
        <v>19201</v>
      </c>
      <c r="E6" s="7">
        <f t="shared" ref="E6:E29" si="0">C6/B6*100</f>
        <v>48.96043444530644</v>
      </c>
    </row>
    <row r="7" spans="1:6" ht="18" customHeight="1">
      <c r="A7" s="1" t="s">
        <v>102</v>
      </c>
      <c r="B7" s="3">
        <v>0</v>
      </c>
      <c r="C7" s="14">
        <f>D7-B7</f>
        <v>0</v>
      </c>
      <c r="D7" s="14"/>
      <c r="E7" s="7"/>
    </row>
    <row r="8" spans="1:6" ht="18" customHeight="1">
      <c r="A8" s="1" t="s">
        <v>103</v>
      </c>
      <c r="B8" s="9">
        <v>59</v>
      </c>
      <c r="C8" s="14">
        <f t="shared" ref="C8:C30" si="1">D8-B8</f>
        <v>18</v>
      </c>
      <c r="D8" s="14">
        <v>77</v>
      </c>
      <c r="E8" s="7">
        <f t="shared" si="0"/>
        <v>30.508474576271187</v>
      </c>
    </row>
    <row r="9" spans="1:6" ht="18" customHeight="1">
      <c r="A9" s="1" t="s">
        <v>104</v>
      </c>
      <c r="B9" s="9">
        <v>5042</v>
      </c>
      <c r="C9" s="14">
        <f t="shared" si="1"/>
        <v>5054</v>
      </c>
      <c r="D9" s="14">
        <v>10096</v>
      </c>
      <c r="E9" s="7">
        <f t="shared" si="0"/>
        <v>100.23800079333598</v>
      </c>
    </row>
    <row r="10" spans="1:6" ht="18" customHeight="1">
      <c r="A10" s="1" t="s">
        <v>105</v>
      </c>
      <c r="B10" s="9">
        <v>19106</v>
      </c>
      <c r="C10" s="14">
        <f t="shared" si="1"/>
        <v>19241</v>
      </c>
      <c r="D10" s="14">
        <v>38347</v>
      </c>
      <c r="E10" s="7">
        <f t="shared" si="0"/>
        <v>100.70658431906207</v>
      </c>
    </row>
    <row r="11" spans="1:6" ht="18" customHeight="1">
      <c r="A11" s="1" t="s">
        <v>106</v>
      </c>
      <c r="B11" s="9">
        <v>2618</v>
      </c>
      <c r="C11" s="14">
        <f t="shared" si="1"/>
        <v>1239</v>
      </c>
      <c r="D11" s="14">
        <v>3857</v>
      </c>
      <c r="E11" s="7">
        <f t="shared" si="0"/>
        <v>47.326203208556151</v>
      </c>
    </row>
    <row r="12" spans="1:6" ht="18" customHeight="1">
      <c r="A12" s="1" t="s">
        <v>107</v>
      </c>
      <c r="B12" s="9">
        <v>5936</v>
      </c>
      <c r="C12" s="14">
        <f t="shared" si="1"/>
        <v>-2963</v>
      </c>
      <c r="D12" s="14">
        <v>2973</v>
      </c>
      <c r="E12" s="7">
        <f t="shared" si="0"/>
        <v>-49.915768194070083</v>
      </c>
    </row>
    <row r="13" spans="1:6" ht="18" customHeight="1">
      <c r="A13" s="1" t="s">
        <v>108</v>
      </c>
      <c r="B13" s="9">
        <v>18731</v>
      </c>
      <c r="C13" s="14">
        <f t="shared" si="1"/>
        <v>220</v>
      </c>
      <c r="D13" s="14">
        <v>18951</v>
      </c>
      <c r="E13" s="7">
        <f t="shared" si="0"/>
        <v>1.1745235171640596</v>
      </c>
    </row>
    <row r="14" spans="1:6" ht="18" customHeight="1">
      <c r="A14" s="1" t="s">
        <v>109</v>
      </c>
      <c r="B14" s="9">
        <v>10942</v>
      </c>
      <c r="C14" s="14">
        <f t="shared" si="1"/>
        <v>12278</v>
      </c>
      <c r="D14" s="14">
        <v>23220</v>
      </c>
      <c r="E14" s="7">
        <f t="shared" si="0"/>
        <v>112.20983366843356</v>
      </c>
    </row>
    <row r="15" spans="1:6" ht="18" customHeight="1">
      <c r="A15" s="1" t="s">
        <v>110</v>
      </c>
      <c r="B15" s="9">
        <v>4318</v>
      </c>
      <c r="C15" s="14">
        <f t="shared" si="1"/>
        <v>-569</v>
      </c>
      <c r="D15" s="14">
        <v>3749</v>
      </c>
      <c r="E15" s="7">
        <f t="shared" si="0"/>
        <v>-13.17739694302918</v>
      </c>
    </row>
    <row r="16" spans="1:6" ht="18" customHeight="1">
      <c r="A16" s="1" t="s">
        <v>111</v>
      </c>
      <c r="B16" s="9">
        <v>3795</v>
      </c>
      <c r="C16" s="14">
        <f t="shared" si="1"/>
        <v>2555</v>
      </c>
      <c r="D16" s="14">
        <v>6350</v>
      </c>
      <c r="E16" s="7">
        <f t="shared" si="0"/>
        <v>67.325428194993407</v>
      </c>
    </row>
    <row r="17" spans="1:5" ht="18" customHeight="1">
      <c r="A17" s="1" t="s">
        <v>112</v>
      </c>
      <c r="B17" s="9">
        <v>9911</v>
      </c>
      <c r="C17" s="14">
        <f t="shared" si="1"/>
        <v>178</v>
      </c>
      <c r="D17" s="14">
        <v>10089</v>
      </c>
      <c r="E17" s="7">
        <f t="shared" si="0"/>
        <v>1.7959842599132279</v>
      </c>
    </row>
    <row r="18" spans="1:5" ht="18" customHeight="1">
      <c r="A18" s="1" t="s">
        <v>113</v>
      </c>
      <c r="B18" s="9">
        <v>1787</v>
      </c>
      <c r="C18" s="14">
        <f t="shared" si="1"/>
        <v>1237</v>
      </c>
      <c r="D18" s="14">
        <v>3024</v>
      </c>
      <c r="E18" s="7">
        <f t="shared" si="0"/>
        <v>69.222160044767762</v>
      </c>
    </row>
    <row r="19" spans="1:5" ht="18" customHeight="1">
      <c r="A19" s="1" t="s">
        <v>114</v>
      </c>
      <c r="B19" s="9">
        <v>2758</v>
      </c>
      <c r="C19" s="14">
        <f t="shared" si="1"/>
        <v>-1914</v>
      </c>
      <c r="D19" s="14">
        <v>844</v>
      </c>
      <c r="E19" s="7">
        <f t="shared" si="0"/>
        <v>-69.398114575779545</v>
      </c>
    </row>
    <row r="20" spans="1:5" ht="18" customHeight="1">
      <c r="A20" s="1" t="s">
        <v>115</v>
      </c>
      <c r="B20" s="9">
        <v>261</v>
      </c>
      <c r="C20" s="14">
        <f t="shared" si="1"/>
        <v>231</v>
      </c>
      <c r="D20" s="14">
        <v>492</v>
      </c>
      <c r="E20" s="7">
        <f t="shared" si="0"/>
        <v>88.505747126436788</v>
      </c>
    </row>
    <row r="21" spans="1:5" ht="18" customHeight="1">
      <c r="A21" s="1" t="s">
        <v>116</v>
      </c>
      <c r="B21" s="9">
        <v>43</v>
      </c>
      <c r="C21" s="14">
        <f t="shared" si="1"/>
        <v>-43</v>
      </c>
      <c r="D21" s="14">
        <v>0</v>
      </c>
      <c r="E21" s="7">
        <f t="shared" si="0"/>
        <v>-100</v>
      </c>
    </row>
    <row r="22" spans="1:5" ht="18" customHeight="1">
      <c r="A22" s="1" t="s">
        <v>117</v>
      </c>
      <c r="B22" s="9">
        <v>137</v>
      </c>
      <c r="C22" s="14">
        <f t="shared" si="1"/>
        <v>-19</v>
      </c>
      <c r="D22" s="14">
        <v>118</v>
      </c>
      <c r="E22" s="7">
        <f t="shared" si="0"/>
        <v>-13.868613138686131</v>
      </c>
    </row>
    <row r="23" spans="1:5" ht="18" customHeight="1">
      <c r="A23" s="1" t="s">
        <v>118</v>
      </c>
      <c r="B23" s="9">
        <v>910</v>
      </c>
      <c r="C23" s="14">
        <f t="shared" si="1"/>
        <v>697</v>
      </c>
      <c r="D23" s="14">
        <v>1607</v>
      </c>
      <c r="E23" s="7">
        <f t="shared" si="0"/>
        <v>76.593406593406598</v>
      </c>
    </row>
    <row r="24" spans="1:5" ht="18" customHeight="1">
      <c r="A24" s="1" t="s">
        <v>119</v>
      </c>
      <c r="B24" s="9">
        <v>45</v>
      </c>
      <c r="C24" s="14">
        <f t="shared" si="1"/>
        <v>15</v>
      </c>
      <c r="D24" s="14">
        <v>60</v>
      </c>
      <c r="E24" s="7">
        <f t="shared" si="0"/>
        <v>33.333333333333329</v>
      </c>
    </row>
    <row r="25" spans="1:5" ht="18" customHeight="1">
      <c r="A25" s="1" t="s">
        <v>120</v>
      </c>
      <c r="B25" s="9">
        <v>289</v>
      </c>
      <c r="C25" s="14">
        <f t="shared" si="1"/>
        <v>218</v>
      </c>
      <c r="D25" s="14">
        <v>507</v>
      </c>
      <c r="E25" s="7">
        <f t="shared" si="0"/>
        <v>75.432525951557096</v>
      </c>
    </row>
    <row r="26" spans="1:5" ht="18" customHeight="1">
      <c r="A26" s="10" t="s">
        <v>136</v>
      </c>
      <c r="B26" s="9">
        <v>762</v>
      </c>
      <c r="C26" s="14">
        <f t="shared" si="1"/>
        <v>99</v>
      </c>
      <c r="D26" s="14">
        <v>861</v>
      </c>
      <c r="E26" s="7">
        <f t="shared" si="0"/>
        <v>12.992125984251967</v>
      </c>
    </row>
    <row r="27" spans="1:5" ht="18" customHeight="1">
      <c r="A27" s="1" t="s">
        <v>121</v>
      </c>
      <c r="B27" s="9">
        <v>3522</v>
      </c>
      <c r="C27" s="14">
        <f t="shared" si="1"/>
        <v>-3522</v>
      </c>
      <c r="D27" s="14">
        <v>0</v>
      </c>
      <c r="E27" s="7">
        <f t="shared" si="0"/>
        <v>-100</v>
      </c>
    </row>
    <row r="28" spans="1:5" ht="18" customHeight="1">
      <c r="A28" s="1" t="s">
        <v>122</v>
      </c>
      <c r="B28" s="9">
        <v>5780</v>
      </c>
      <c r="C28" s="14">
        <f t="shared" si="1"/>
        <v>-4213</v>
      </c>
      <c r="D28" s="14">
        <v>1567</v>
      </c>
      <c r="E28" s="7">
        <f t="shared" si="0"/>
        <v>-72.889273356401389</v>
      </c>
    </row>
    <row r="29" spans="1:5" ht="18" customHeight="1">
      <c r="A29" s="1" t="s">
        <v>123</v>
      </c>
      <c r="B29" s="14">
        <v>4863</v>
      </c>
      <c r="C29" s="14">
        <f t="shared" si="1"/>
        <v>-108</v>
      </c>
      <c r="D29" s="14">
        <v>4755</v>
      </c>
      <c r="E29" s="7">
        <f t="shared" si="0"/>
        <v>-2.2208513263417644</v>
      </c>
    </row>
    <row r="30" spans="1:5" ht="18" customHeight="1">
      <c r="A30" s="1" t="s">
        <v>124</v>
      </c>
      <c r="B30" s="14">
        <v>0</v>
      </c>
      <c r="C30" s="14">
        <f t="shared" si="1"/>
        <v>21</v>
      </c>
      <c r="D30" s="14">
        <v>21</v>
      </c>
      <c r="E30" s="7"/>
    </row>
    <row r="32" spans="1:5" ht="28.5" customHeight="1">
      <c r="A32" s="108" t="s">
        <v>156</v>
      </c>
      <c r="B32" s="108"/>
      <c r="C32" s="108"/>
      <c r="D32" s="108"/>
      <c r="E32" s="108"/>
    </row>
  </sheetData>
  <mergeCells count="5">
    <mergeCell ref="A3:A4"/>
    <mergeCell ref="B3:B4"/>
    <mergeCell ref="C3:E3"/>
    <mergeCell ref="A1:E1"/>
    <mergeCell ref="A32:E32"/>
  </mergeCells>
  <phoneticPr fontId="62" type="noConversion"/>
  <printOptions horizontalCentered="1"/>
  <pageMargins left="0.70866141732283472" right="0.70866141732283472" top="0.74803149606299213" bottom="0.74803149606299213" header="0.31496062992125984" footer="0.31496062992125984"/>
  <pageSetup paperSize="9" orientation="portrait" r:id="rId1"/>
  <headerFooter>
    <oddFooter>&amp;C&amp;"-,常规"2</oddFooter>
  </headerFooter>
</worksheet>
</file>

<file path=xl/worksheets/sheet4.xml><?xml version="1.0" encoding="utf-8"?>
<worksheet xmlns="http://schemas.openxmlformats.org/spreadsheetml/2006/main" xmlns:r="http://schemas.openxmlformats.org/officeDocument/2006/relationships">
  <dimension ref="A1:D24"/>
  <sheetViews>
    <sheetView showZeros="0" tabSelected="1" workbookViewId="0">
      <selection activeCell="G15" sqref="G15"/>
    </sheetView>
  </sheetViews>
  <sheetFormatPr defaultRowHeight="14.25"/>
  <cols>
    <col min="1" max="1" width="37.875" customWidth="1"/>
    <col min="2" max="2" width="11.875" bestFit="1" customWidth="1"/>
    <col min="3" max="3" width="9.625" bestFit="1" customWidth="1"/>
    <col min="4" max="4" width="17" customWidth="1"/>
  </cols>
  <sheetData>
    <row r="1" spans="1:4" ht="18.75">
      <c r="A1" s="109" t="s">
        <v>135</v>
      </c>
      <c r="B1" s="109"/>
      <c r="C1" s="109"/>
      <c r="D1" s="109"/>
    </row>
    <row r="2" spans="1:4" s="57" customFormat="1" ht="12.75">
      <c r="A2" s="55" t="s">
        <v>66</v>
      </c>
      <c r="B2" s="56"/>
      <c r="C2" s="56"/>
      <c r="D2" s="62" t="s">
        <v>14</v>
      </c>
    </row>
    <row r="3" spans="1:4" ht="31.5" customHeight="1">
      <c r="A3" s="110" t="s">
        <v>15</v>
      </c>
      <c r="B3" s="111" t="s">
        <v>16</v>
      </c>
      <c r="C3" s="112" t="s">
        <v>17</v>
      </c>
      <c r="D3" s="112"/>
    </row>
    <row r="4" spans="1:4" ht="29.25" customHeight="1">
      <c r="A4" s="110"/>
      <c r="B4" s="111"/>
      <c r="C4" s="24" t="s">
        <v>18</v>
      </c>
      <c r="D4" s="24" t="s">
        <v>19</v>
      </c>
    </row>
    <row r="5" spans="1:4" ht="27.75" customHeight="1">
      <c r="A5" s="25" t="s">
        <v>44</v>
      </c>
      <c r="B5" s="32">
        <v>65790</v>
      </c>
      <c r="C5" s="33">
        <f t="shared" ref="C5:C22" si="0">D5-B5</f>
        <v>0</v>
      </c>
      <c r="D5" s="32">
        <v>65790</v>
      </c>
    </row>
    <row r="6" spans="1:4" ht="27.75" customHeight="1">
      <c r="A6" s="25" t="s">
        <v>20</v>
      </c>
      <c r="B6" s="32">
        <f>B7+B8</f>
        <v>46070</v>
      </c>
      <c r="C6" s="33">
        <f t="shared" si="0"/>
        <v>1021</v>
      </c>
      <c r="D6" s="32">
        <f>D7+D8</f>
        <v>47091</v>
      </c>
    </row>
    <row r="7" spans="1:4" ht="27.75" customHeight="1">
      <c r="A7" s="28" t="s">
        <v>21</v>
      </c>
      <c r="B7" s="26">
        <v>3578</v>
      </c>
      <c r="C7" s="27">
        <f t="shared" si="0"/>
        <v>674</v>
      </c>
      <c r="D7" s="26">
        <v>4252</v>
      </c>
    </row>
    <row r="8" spans="1:4" ht="27.75" customHeight="1">
      <c r="A8" s="28" t="s">
        <v>22</v>
      </c>
      <c r="B8" s="26">
        <f>SUM(B9:B16)</f>
        <v>42492</v>
      </c>
      <c r="C8" s="27">
        <f t="shared" si="0"/>
        <v>347</v>
      </c>
      <c r="D8" s="26">
        <f>SUM(D9:D16)</f>
        <v>42839</v>
      </c>
    </row>
    <row r="9" spans="1:4" ht="27.75" customHeight="1">
      <c r="A9" s="28" t="s">
        <v>125</v>
      </c>
      <c r="B9" s="77">
        <v>13792</v>
      </c>
      <c r="C9" s="27">
        <f t="shared" si="0"/>
        <v>2007</v>
      </c>
      <c r="D9" s="26">
        <v>15799</v>
      </c>
    </row>
    <row r="10" spans="1:4" ht="27.75" customHeight="1">
      <c r="A10" s="28" t="s">
        <v>126</v>
      </c>
      <c r="B10" s="77">
        <v>7077</v>
      </c>
      <c r="C10" s="27">
        <f t="shared" si="0"/>
        <v>-653</v>
      </c>
      <c r="D10" s="26">
        <v>6424</v>
      </c>
    </row>
    <row r="11" spans="1:4" ht="27.75" customHeight="1">
      <c r="A11" s="28" t="s">
        <v>127</v>
      </c>
      <c r="B11" s="77">
        <v>600</v>
      </c>
      <c r="C11" s="27">
        <f>D11-B11</f>
        <v>204</v>
      </c>
      <c r="D11" s="26">
        <v>804</v>
      </c>
    </row>
    <row r="12" spans="1:4" ht="27.75" customHeight="1">
      <c r="A12" s="28" t="s">
        <v>128</v>
      </c>
      <c r="B12" s="77">
        <v>36</v>
      </c>
      <c r="C12" s="27">
        <f>D12-B12</f>
        <v>0</v>
      </c>
      <c r="D12" s="26">
        <v>36</v>
      </c>
    </row>
    <row r="13" spans="1:4" ht="27.75" customHeight="1">
      <c r="A13" s="28" t="s">
        <v>129</v>
      </c>
      <c r="B13" s="78">
        <v>1941</v>
      </c>
      <c r="C13" s="27">
        <f t="shared" si="0"/>
        <v>0</v>
      </c>
      <c r="D13" s="26">
        <v>1941</v>
      </c>
    </row>
    <row r="14" spans="1:4" ht="27.75" customHeight="1">
      <c r="A14" s="79" t="s">
        <v>137</v>
      </c>
      <c r="B14" s="77">
        <v>6705</v>
      </c>
      <c r="C14" s="27">
        <f>D14-B14</f>
        <v>-390</v>
      </c>
      <c r="D14" s="26">
        <v>6315</v>
      </c>
    </row>
    <row r="15" spans="1:4" ht="27.75" customHeight="1">
      <c r="A15" s="79" t="s">
        <v>138</v>
      </c>
      <c r="B15" s="77">
        <v>3880</v>
      </c>
      <c r="C15" s="27">
        <f t="shared" si="0"/>
        <v>-80</v>
      </c>
      <c r="D15" s="26">
        <v>3800</v>
      </c>
    </row>
    <row r="16" spans="1:4" ht="27.75" customHeight="1">
      <c r="A16" s="79" t="s">
        <v>139</v>
      </c>
      <c r="B16" s="77">
        <v>8461</v>
      </c>
      <c r="C16" s="27">
        <f t="shared" si="0"/>
        <v>-741</v>
      </c>
      <c r="D16" s="26">
        <v>7720</v>
      </c>
    </row>
    <row r="17" spans="1:4" ht="27.75" customHeight="1">
      <c r="A17" s="29" t="s">
        <v>24</v>
      </c>
      <c r="B17" s="33">
        <f>SUM(B18:B19)</f>
        <v>2645</v>
      </c>
      <c r="C17" s="33">
        <f>SUM(C18:C19)</f>
        <v>27625</v>
      </c>
      <c r="D17" s="33">
        <f>SUM(D18:D19)</f>
        <v>30270</v>
      </c>
    </row>
    <row r="18" spans="1:4" ht="27.75" customHeight="1">
      <c r="A18" s="30" t="s">
        <v>25</v>
      </c>
      <c r="B18" s="27"/>
      <c r="C18" s="27">
        <v>30000</v>
      </c>
      <c r="D18" s="26">
        <f>SUM(B18:C18)</f>
        <v>30000</v>
      </c>
    </row>
    <row r="19" spans="1:4" ht="27.75" customHeight="1">
      <c r="A19" s="30" t="s">
        <v>26</v>
      </c>
      <c r="B19" s="27">
        <v>2645</v>
      </c>
      <c r="C19" s="27">
        <v>-2375</v>
      </c>
      <c r="D19" s="26">
        <f>SUM(B19:C19)</f>
        <v>270</v>
      </c>
    </row>
    <row r="20" spans="1:4" ht="27.75" customHeight="1">
      <c r="A20" s="29" t="s">
        <v>23</v>
      </c>
      <c r="B20" s="33"/>
      <c r="C20" s="33">
        <v>11149</v>
      </c>
      <c r="D20" s="33">
        <v>11149</v>
      </c>
    </row>
    <row r="21" spans="1:4" ht="27.75" customHeight="1">
      <c r="A21" s="31" t="s">
        <v>27</v>
      </c>
      <c r="B21" s="32">
        <f>B5+B6+B20+B17</f>
        <v>114505</v>
      </c>
      <c r="C21" s="33">
        <f t="shared" si="0"/>
        <v>39795</v>
      </c>
      <c r="D21" s="32">
        <f>D5+D6+D20+D17</f>
        <v>154300</v>
      </c>
    </row>
    <row r="22" spans="1:4" ht="27.75" customHeight="1">
      <c r="A22" s="25" t="s">
        <v>28</v>
      </c>
      <c r="B22" s="33">
        <v>114505</v>
      </c>
      <c r="C22" s="33">
        <f t="shared" si="0"/>
        <v>36261</v>
      </c>
      <c r="D22" s="32">
        <v>150766</v>
      </c>
    </row>
    <row r="23" spans="1:4" ht="27.75" customHeight="1">
      <c r="A23" s="25" t="s">
        <v>130</v>
      </c>
      <c r="B23" s="33"/>
      <c r="C23" s="33">
        <v>3534</v>
      </c>
      <c r="D23" s="32">
        <v>3534</v>
      </c>
    </row>
    <row r="24" spans="1:4" ht="27.75" customHeight="1">
      <c r="A24" s="31" t="s">
        <v>29</v>
      </c>
      <c r="B24" s="33">
        <f>SUM(B22:B23)</f>
        <v>114505</v>
      </c>
      <c r="C24" s="33">
        <f>SUM(C22:C23)</f>
        <v>39795</v>
      </c>
      <c r="D24" s="33">
        <f>SUM(D22:D23)</f>
        <v>154300</v>
      </c>
    </row>
  </sheetData>
  <mergeCells count="4">
    <mergeCell ref="A1:D1"/>
    <mergeCell ref="A3:A4"/>
    <mergeCell ref="B3:B4"/>
    <mergeCell ref="C3:D3"/>
  </mergeCells>
  <phoneticPr fontId="62" type="noConversion"/>
  <printOptions horizontalCentered="1"/>
  <pageMargins left="0.70866141732283472" right="0.70866141732283472" top="0.95" bottom="0.74803149606299213" header="0.31496062992125984" footer="0.31496062992125984"/>
  <pageSetup paperSize="9" orientation="portrait" horizontalDpi="0" verticalDpi="0" r:id="rId1"/>
  <headerFooter>
    <oddFooter>&amp;C&amp;"-,常规"3</oddFooter>
  </headerFooter>
</worksheet>
</file>

<file path=xl/worksheets/sheet5.xml><?xml version="1.0" encoding="utf-8"?>
<worksheet xmlns="http://schemas.openxmlformats.org/spreadsheetml/2006/main" xmlns:r="http://schemas.openxmlformats.org/officeDocument/2006/relationships">
  <dimension ref="A1:IR11"/>
  <sheetViews>
    <sheetView workbookViewId="0">
      <selection activeCell="A6" sqref="A6"/>
    </sheetView>
  </sheetViews>
  <sheetFormatPr defaultRowHeight="14.25"/>
  <cols>
    <col min="1" max="1" width="21" style="39" customWidth="1"/>
    <col min="2" max="2" width="13.25" style="39" customWidth="1"/>
    <col min="3" max="4" width="16.75" style="39" customWidth="1"/>
    <col min="5" max="5" width="14.125" style="39" customWidth="1"/>
    <col min="6" max="256" width="9" style="39"/>
    <col min="257" max="257" width="24.25" style="39" customWidth="1"/>
    <col min="258" max="258" width="14.125" style="39" customWidth="1"/>
    <col min="259" max="259" width="14.5" style="39" customWidth="1"/>
    <col min="260" max="260" width="14.75" style="39" customWidth="1"/>
    <col min="261" max="261" width="17.125" style="39" customWidth="1"/>
    <col min="262" max="512" width="9" style="39"/>
    <col min="513" max="513" width="24.25" style="39" customWidth="1"/>
    <col min="514" max="514" width="14.125" style="39" customWidth="1"/>
    <col min="515" max="515" width="14.5" style="39" customWidth="1"/>
    <col min="516" max="516" width="14.75" style="39" customWidth="1"/>
    <col min="517" max="517" width="17.125" style="39" customWidth="1"/>
    <col min="518" max="768" width="9" style="39"/>
    <col min="769" max="769" width="24.25" style="39" customWidth="1"/>
    <col min="770" max="770" width="14.125" style="39" customWidth="1"/>
    <col min="771" max="771" width="14.5" style="39" customWidth="1"/>
    <col min="772" max="772" width="14.75" style="39" customWidth="1"/>
    <col min="773" max="773" width="17.125" style="39" customWidth="1"/>
    <col min="774" max="1024" width="9" style="39"/>
    <col min="1025" max="1025" width="24.25" style="39" customWidth="1"/>
    <col min="1026" max="1026" width="14.125" style="39" customWidth="1"/>
    <col min="1027" max="1027" width="14.5" style="39" customWidth="1"/>
    <col min="1028" max="1028" width="14.75" style="39" customWidth="1"/>
    <col min="1029" max="1029" width="17.125" style="39" customWidth="1"/>
    <col min="1030" max="1280" width="9" style="39"/>
    <col min="1281" max="1281" width="24.25" style="39" customWidth="1"/>
    <col min="1282" max="1282" width="14.125" style="39" customWidth="1"/>
    <col min="1283" max="1283" width="14.5" style="39" customWidth="1"/>
    <col min="1284" max="1284" width="14.75" style="39" customWidth="1"/>
    <col min="1285" max="1285" width="17.125" style="39" customWidth="1"/>
    <col min="1286" max="1536" width="9" style="39"/>
    <col min="1537" max="1537" width="24.25" style="39" customWidth="1"/>
    <col min="1538" max="1538" width="14.125" style="39" customWidth="1"/>
    <col min="1539" max="1539" width="14.5" style="39" customWidth="1"/>
    <col min="1540" max="1540" width="14.75" style="39" customWidth="1"/>
    <col min="1541" max="1541" width="17.125" style="39" customWidth="1"/>
    <col min="1542" max="1792" width="9" style="39"/>
    <col min="1793" max="1793" width="24.25" style="39" customWidth="1"/>
    <col min="1794" max="1794" width="14.125" style="39" customWidth="1"/>
    <col min="1795" max="1795" width="14.5" style="39" customWidth="1"/>
    <col min="1796" max="1796" width="14.75" style="39" customWidth="1"/>
    <col min="1797" max="1797" width="17.125" style="39" customWidth="1"/>
    <col min="1798" max="2048" width="9" style="39"/>
    <col min="2049" max="2049" width="24.25" style="39" customWidth="1"/>
    <col min="2050" max="2050" width="14.125" style="39" customWidth="1"/>
    <col min="2051" max="2051" width="14.5" style="39" customWidth="1"/>
    <col min="2052" max="2052" width="14.75" style="39" customWidth="1"/>
    <col min="2053" max="2053" width="17.125" style="39" customWidth="1"/>
    <col min="2054" max="2304" width="9" style="39"/>
    <col min="2305" max="2305" width="24.25" style="39" customWidth="1"/>
    <col min="2306" max="2306" width="14.125" style="39" customWidth="1"/>
    <col min="2307" max="2307" width="14.5" style="39" customWidth="1"/>
    <col min="2308" max="2308" width="14.75" style="39" customWidth="1"/>
    <col min="2309" max="2309" width="17.125" style="39" customWidth="1"/>
    <col min="2310" max="2560" width="9" style="39"/>
    <col min="2561" max="2561" width="24.25" style="39" customWidth="1"/>
    <col min="2562" max="2562" width="14.125" style="39" customWidth="1"/>
    <col min="2563" max="2563" width="14.5" style="39" customWidth="1"/>
    <col min="2564" max="2564" width="14.75" style="39" customWidth="1"/>
    <col min="2565" max="2565" width="17.125" style="39" customWidth="1"/>
    <col min="2566" max="2816" width="9" style="39"/>
    <col min="2817" max="2817" width="24.25" style="39" customWidth="1"/>
    <col min="2818" max="2818" width="14.125" style="39" customWidth="1"/>
    <col min="2819" max="2819" width="14.5" style="39" customWidth="1"/>
    <col min="2820" max="2820" width="14.75" style="39" customWidth="1"/>
    <col min="2821" max="2821" width="17.125" style="39" customWidth="1"/>
    <col min="2822" max="3072" width="9" style="39"/>
    <col min="3073" max="3073" width="24.25" style="39" customWidth="1"/>
    <col min="3074" max="3074" width="14.125" style="39" customWidth="1"/>
    <col min="3075" max="3075" width="14.5" style="39" customWidth="1"/>
    <col min="3076" max="3076" width="14.75" style="39" customWidth="1"/>
    <col min="3077" max="3077" width="17.125" style="39" customWidth="1"/>
    <col min="3078" max="3328" width="9" style="39"/>
    <col min="3329" max="3329" width="24.25" style="39" customWidth="1"/>
    <col min="3330" max="3330" width="14.125" style="39" customWidth="1"/>
    <col min="3331" max="3331" width="14.5" style="39" customWidth="1"/>
    <col min="3332" max="3332" width="14.75" style="39" customWidth="1"/>
    <col min="3333" max="3333" width="17.125" style="39" customWidth="1"/>
    <col min="3334" max="3584" width="9" style="39"/>
    <col min="3585" max="3585" width="24.25" style="39" customWidth="1"/>
    <col min="3586" max="3586" width="14.125" style="39" customWidth="1"/>
    <col min="3587" max="3587" width="14.5" style="39" customWidth="1"/>
    <col min="3588" max="3588" width="14.75" style="39" customWidth="1"/>
    <col min="3589" max="3589" width="17.125" style="39" customWidth="1"/>
    <col min="3590" max="3840" width="9" style="39"/>
    <col min="3841" max="3841" width="24.25" style="39" customWidth="1"/>
    <col min="3842" max="3842" width="14.125" style="39" customWidth="1"/>
    <col min="3843" max="3843" width="14.5" style="39" customWidth="1"/>
    <col min="3844" max="3844" width="14.75" style="39" customWidth="1"/>
    <col min="3845" max="3845" width="17.125" style="39" customWidth="1"/>
    <col min="3846" max="4096" width="9" style="39"/>
    <col min="4097" max="4097" width="24.25" style="39" customWidth="1"/>
    <col min="4098" max="4098" width="14.125" style="39" customWidth="1"/>
    <col min="4099" max="4099" width="14.5" style="39" customWidth="1"/>
    <col min="4100" max="4100" width="14.75" style="39" customWidth="1"/>
    <col min="4101" max="4101" width="17.125" style="39" customWidth="1"/>
    <col min="4102" max="4352" width="9" style="39"/>
    <col min="4353" max="4353" width="24.25" style="39" customWidth="1"/>
    <col min="4354" max="4354" width="14.125" style="39" customWidth="1"/>
    <col min="4355" max="4355" width="14.5" style="39" customWidth="1"/>
    <col min="4356" max="4356" width="14.75" style="39" customWidth="1"/>
    <col min="4357" max="4357" width="17.125" style="39" customWidth="1"/>
    <col min="4358" max="4608" width="9" style="39"/>
    <col min="4609" max="4609" width="24.25" style="39" customWidth="1"/>
    <col min="4610" max="4610" width="14.125" style="39" customWidth="1"/>
    <col min="4611" max="4611" width="14.5" style="39" customWidth="1"/>
    <col min="4612" max="4612" width="14.75" style="39" customWidth="1"/>
    <col min="4613" max="4613" width="17.125" style="39" customWidth="1"/>
    <col min="4614" max="4864" width="9" style="39"/>
    <col min="4865" max="4865" width="24.25" style="39" customWidth="1"/>
    <col min="4866" max="4866" width="14.125" style="39" customWidth="1"/>
    <col min="4867" max="4867" width="14.5" style="39" customWidth="1"/>
    <col min="4868" max="4868" width="14.75" style="39" customWidth="1"/>
    <col min="4869" max="4869" width="17.125" style="39" customWidth="1"/>
    <col min="4870" max="5120" width="9" style="39"/>
    <col min="5121" max="5121" width="24.25" style="39" customWidth="1"/>
    <col min="5122" max="5122" width="14.125" style="39" customWidth="1"/>
    <col min="5123" max="5123" width="14.5" style="39" customWidth="1"/>
    <col min="5124" max="5124" width="14.75" style="39" customWidth="1"/>
    <col min="5125" max="5125" width="17.125" style="39" customWidth="1"/>
    <col min="5126" max="5376" width="9" style="39"/>
    <col min="5377" max="5377" width="24.25" style="39" customWidth="1"/>
    <col min="5378" max="5378" width="14.125" style="39" customWidth="1"/>
    <col min="5379" max="5379" width="14.5" style="39" customWidth="1"/>
    <col min="5380" max="5380" width="14.75" style="39" customWidth="1"/>
    <col min="5381" max="5381" width="17.125" style="39" customWidth="1"/>
    <col min="5382" max="5632" width="9" style="39"/>
    <col min="5633" max="5633" width="24.25" style="39" customWidth="1"/>
    <col min="5634" max="5634" width="14.125" style="39" customWidth="1"/>
    <col min="5635" max="5635" width="14.5" style="39" customWidth="1"/>
    <col min="5636" max="5636" width="14.75" style="39" customWidth="1"/>
    <col min="5637" max="5637" width="17.125" style="39" customWidth="1"/>
    <col min="5638" max="5888" width="9" style="39"/>
    <col min="5889" max="5889" width="24.25" style="39" customWidth="1"/>
    <col min="5890" max="5890" width="14.125" style="39" customWidth="1"/>
    <col min="5891" max="5891" width="14.5" style="39" customWidth="1"/>
    <col min="5892" max="5892" width="14.75" style="39" customWidth="1"/>
    <col min="5893" max="5893" width="17.125" style="39" customWidth="1"/>
    <col min="5894" max="6144" width="9" style="39"/>
    <col min="6145" max="6145" width="24.25" style="39" customWidth="1"/>
    <col min="6146" max="6146" width="14.125" style="39" customWidth="1"/>
    <col min="6147" max="6147" width="14.5" style="39" customWidth="1"/>
    <col min="6148" max="6148" width="14.75" style="39" customWidth="1"/>
    <col min="6149" max="6149" width="17.125" style="39" customWidth="1"/>
    <col min="6150" max="6400" width="9" style="39"/>
    <col min="6401" max="6401" width="24.25" style="39" customWidth="1"/>
    <col min="6402" max="6402" width="14.125" style="39" customWidth="1"/>
    <col min="6403" max="6403" width="14.5" style="39" customWidth="1"/>
    <col min="6404" max="6404" width="14.75" style="39" customWidth="1"/>
    <col min="6405" max="6405" width="17.125" style="39" customWidth="1"/>
    <col min="6406" max="6656" width="9" style="39"/>
    <col min="6657" max="6657" width="24.25" style="39" customWidth="1"/>
    <col min="6658" max="6658" width="14.125" style="39" customWidth="1"/>
    <col min="6659" max="6659" width="14.5" style="39" customWidth="1"/>
    <col min="6660" max="6660" width="14.75" style="39" customWidth="1"/>
    <col min="6661" max="6661" width="17.125" style="39" customWidth="1"/>
    <col min="6662" max="6912" width="9" style="39"/>
    <col min="6913" max="6913" width="24.25" style="39" customWidth="1"/>
    <col min="6914" max="6914" width="14.125" style="39" customWidth="1"/>
    <col min="6915" max="6915" width="14.5" style="39" customWidth="1"/>
    <col min="6916" max="6916" width="14.75" style="39" customWidth="1"/>
    <col min="6917" max="6917" width="17.125" style="39" customWidth="1"/>
    <col min="6918" max="7168" width="9" style="39"/>
    <col min="7169" max="7169" width="24.25" style="39" customWidth="1"/>
    <col min="7170" max="7170" width="14.125" style="39" customWidth="1"/>
    <col min="7171" max="7171" width="14.5" style="39" customWidth="1"/>
    <col min="7172" max="7172" width="14.75" style="39" customWidth="1"/>
    <col min="7173" max="7173" width="17.125" style="39" customWidth="1"/>
    <col min="7174" max="7424" width="9" style="39"/>
    <col min="7425" max="7425" width="24.25" style="39" customWidth="1"/>
    <col min="7426" max="7426" width="14.125" style="39" customWidth="1"/>
    <col min="7427" max="7427" width="14.5" style="39" customWidth="1"/>
    <col min="7428" max="7428" width="14.75" style="39" customWidth="1"/>
    <col min="7429" max="7429" width="17.125" style="39" customWidth="1"/>
    <col min="7430" max="7680" width="9" style="39"/>
    <col min="7681" max="7681" width="24.25" style="39" customWidth="1"/>
    <col min="7682" max="7682" width="14.125" style="39" customWidth="1"/>
    <col min="7683" max="7683" width="14.5" style="39" customWidth="1"/>
    <col min="7684" max="7684" width="14.75" style="39" customWidth="1"/>
    <col min="7685" max="7685" width="17.125" style="39" customWidth="1"/>
    <col min="7686" max="7936" width="9" style="39"/>
    <col min="7937" max="7937" width="24.25" style="39" customWidth="1"/>
    <col min="7938" max="7938" width="14.125" style="39" customWidth="1"/>
    <col min="7939" max="7939" width="14.5" style="39" customWidth="1"/>
    <col min="7940" max="7940" width="14.75" style="39" customWidth="1"/>
    <col min="7941" max="7941" width="17.125" style="39" customWidth="1"/>
    <col min="7942" max="8192" width="9" style="39"/>
    <col min="8193" max="8193" width="24.25" style="39" customWidth="1"/>
    <col min="8194" max="8194" width="14.125" style="39" customWidth="1"/>
    <col min="8195" max="8195" width="14.5" style="39" customWidth="1"/>
    <col min="8196" max="8196" width="14.75" style="39" customWidth="1"/>
    <col min="8197" max="8197" width="17.125" style="39" customWidth="1"/>
    <col min="8198" max="8448" width="9" style="39"/>
    <col min="8449" max="8449" width="24.25" style="39" customWidth="1"/>
    <col min="8450" max="8450" width="14.125" style="39" customWidth="1"/>
    <col min="8451" max="8451" width="14.5" style="39" customWidth="1"/>
    <col min="8452" max="8452" width="14.75" style="39" customWidth="1"/>
    <col min="8453" max="8453" width="17.125" style="39" customWidth="1"/>
    <col min="8454" max="8704" width="9" style="39"/>
    <col min="8705" max="8705" width="24.25" style="39" customWidth="1"/>
    <col min="8706" max="8706" width="14.125" style="39" customWidth="1"/>
    <col min="8707" max="8707" width="14.5" style="39" customWidth="1"/>
    <col min="8708" max="8708" width="14.75" style="39" customWidth="1"/>
    <col min="8709" max="8709" width="17.125" style="39" customWidth="1"/>
    <col min="8710" max="8960" width="9" style="39"/>
    <col min="8961" max="8961" width="24.25" style="39" customWidth="1"/>
    <col min="8962" max="8962" width="14.125" style="39" customWidth="1"/>
    <col min="8963" max="8963" width="14.5" style="39" customWidth="1"/>
    <col min="8964" max="8964" width="14.75" style="39" customWidth="1"/>
    <col min="8965" max="8965" width="17.125" style="39" customWidth="1"/>
    <col min="8966" max="9216" width="9" style="39"/>
    <col min="9217" max="9217" width="24.25" style="39" customWidth="1"/>
    <col min="9218" max="9218" width="14.125" style="39" customWidth="1"/>
    <col min="9219" max="9219" width="14.5" style="39" customWidth="1"/>
    <col min="9220" max="9220" width="14.75" style="39" customWidth="1"/>
    <col min="9221" max="9221" width="17.125" style="39" customWidth="1"/>
    <col min="9222" max="9472" width="9" style="39"/>
    <col min="9473" max="9473" width="24.25" style="39" customWidth="1"/>
    <col min="9474" max="9474" width="14.125" style="39" customWidth="1"/>
    <col min="9475" max="9475" width="14.5" style="39" customWidth="1"/>
    <col min="9476" max="9476" width="14.75" style="39" customWidth="1"/>
    <col min="9477" max="9477" width="17.125" style="39" customWidth="1"/>
    <col min="9478" max="9728" width="9" style="39"/>
    <col min="9729" max="9729" width="24.25" style="39" customWidth="1"/>
    <col min="9730" max="9730" width="14.125" style="39" customWidth="1"/>
    <col min="9731" max="9731" width="14.5" style="39" customWidth="1"/>
    <col min="9732" max="9732" width="14.75" style="39" customWidth="1"/>
    <col min="9733" max="9733" width="17.125" style="39" customWidth="1"/>
    <col min="9734" max="9984" width="9" style="39"/>
    <col min="9985" max="9985" width="24.25" style="39" customWidth="1"/>
    <col min="9986" max="9986" width="14.125" style="39" customWidth="1"/>
    <col min="9987" max="9987" width="14.5" style="39" customWidth="1"/>
    <col min="9988" max="9988" width="14.75" style="39" customWidth="1"/>
    <col min="9989" max="9989" width="17.125" style="39" customWidth="1"/>
    <col min="9990" max="10240" width="9" style="39"/>
    <col min="10241" max="10241" width="24.25" style="39" customWidth="1"/>
    <col min="10242" max="10242" width="14.125" style="39" customWidth="1"/>
    <col min="10243" max="10243" width="14.5" style="39" customWidth="1"/>
    <col min="10244" max="10244" width="14.75" style="39" customWidth="1"/>
    <col min="10245" max="10245" width="17.125" style="39" customWidth="1"/>
    <col min="10246" max="10496" width="9" style="39"/>
    <col min="10497" max="10497" width="24.25" style="39" customWidth="1"/>
    <col min="10498" max="10498" width="14.125" style="39" customWidth="1"/>
    <col min="10499" max="10499" width="14.5" style="39" customWidth="1"/>
    <col min="10500" max="10500" width="14.75" style="39" customWidth="1"/>
    <col min="10501" max="10501" width="17.125" style="39" customWidth="1"/>
    <col min="10502" max="10752" width="9" style="39"/>
    <col min="10753" max="10753" width="24.25" style="39" customWidth="1"/>
    <col min="10754" max="10754" width="14.125" style="39" customWidth="1"/>
    <col min="10755" max="10755" width="14.5" style="39" customWidth="1"/>
    <col min="10756" max="10756" width="14.75" style="39" customWidth="1"/>
    <col min="10757" max="10757" width="17.125" style="39" customWidth="1"/>
    <col min="10758" max="11008" width="9" style="39"/>
    <col min="11009" max="11009" width="24.25" style="39" customWidth="1"/>
    <col min="11010" max="11010" width="14.125" style="39" customWidth="1"/>
    <col min="11011" max="11011" width="14.5" style="39" customWidth="1"/>
    <col min="11012" max="11012" width="14.75" style="39" customWidth="1"/>
    <col min="11013" max="11013" width="17.125" style="39" customWidth="1"/>
    <col min="11014" max="11264" width="9" style="39"/>
    <col min="11265" max="11265" width="24.25" style="39" customWidth="1"/>
    <col min="11266" max="11266" width="14.125" style="39" customWidth="1"/>
    <col min="11267" max="11267" width="14.5" style="39" customWidth="1"/>
    <col min="11268" max="11268" width="14.75" style="39" customWidth="1"/>
    <col min="11269" max="11269" width="17.125" style="39" customWidth="1"/>
    <col min="11270" max="11520" width="9" style="39"/>
    <col min="11521" max="11521" width="24.25" style="39" customWidth="1"/>
    <col min="11522" max="11522" width="14.125" style="39" customWidth="1"/>
    <col min="11523" max="11523" width="14.5" style="39" customWidth="1"/>
    <col min="11524" max="11524" width="14.75" style="39" customWidth="1"/>
    <col min="11525" max="11525" width="17.125" style="39" customWidth="1"/>
    <col min="11526" max="11776" width="9" style="39"/>
    <col min="11777" max="11777" width="24.25" style="39" customWidth="1"/>
    <col min="11778" max="11778" width="14.125" style="39" customWidth="1"/>
    <col min="11779" max="11779" width="14.5" style="39" customWidth="1"/>
    <col min="11780" max="11780" width="14.75" style="39" customWidth="1"/>
    <col min="11781" max="11781" width="17.125" style="39" customWidth="1"/>
    <col min="11782" max="12032" width="9" style="39"/>
    <col min="12033" max="12033" width="24.25" style="39" customWidth="1"/>
    <col min="12034" max="12034" width="14.125" style="39" customWidth="1"/>
    <col min="12035" max="12035" width="14.5" style="39" customWidth="1"/>
    <col min="12036" max="12036" width="14.75" style="39" customWidth="1"/>
    <col min="12037" max="12037" width="17.125" style="39" customWidth="1"/>
    <col min="12038" max="12288" width="9" style="39"/>
    <col min="12289" max="12289" width="24.25" style="39" customWidth="1"/>
    <col min="12290" max="12290" width="14.125" style="39" customWidth="1"/>
    <col min="12291" max="12291" width="14.5" style="39" customWidth="1"/>
    <col min="12292" max="12292" width="14.75" style="39" customWidth="1"/>
    <col min="12293" max="12293" width="17.125" style="39" customWidth="1"/>
    <col min="12294" max="12544" width="9" style="39"/>
    <col min="12545" max="12545" width="24.25" style="39" customWidth="1"/>
    <col min="12546" max="12546" width="14.125" style="39" customWidth="1"/>
    <col min="12547" max="12547" width="14.5" style="39" customWidth="1"/>
    <col min="12548" max="12548" width="14.75" style="39" customWidth="1"/>
    <col min="12549" max="12549" width="17.125" style="39" customWidth="1"/>
    <col min="12550" max="12800" width="9" style="39"/>
    <col min="12801" max="12801" width="24.25" style="39" customWidth="1"/>
    <col min="12802" max="12802" width="14.125" style="39" customWidth="1"/>
    <col min="12803" max="12803" width="14.5" style="39" customWidth="1"/>
    <col min="12804" max="12804" width="14.75" style="39" customWidth="1"/>
    <col min="12805" max="12805" width="17.125" style="39" customWidth="1"/>
    <col min="12806" max="13056" width="9" style="39"/>
    <col min="13057" max="13057" width="24.25" style="39" customWidth="1"/>
    <col min="13058" max="13058" width="14.125" style="39" customWidth="1"/>
    <col min="13059" max="13059" width="14.5" style="39" customWidth="1"/>
    <col min="13060" max="13060" width="14.75" style="39" customWidth="1"/>
    <col min="13061" max="13061" width="17.125" style="39" customWidth="1"/>
    <col min="13062" max="13312" width="9" style="39"/>
    <col min="13313" max="13313" width="24.25" style="39" customWidth="1"/>
    <col min="13314" max="13314" width="14.125" style="39" customWidth="1"/>
    <col min="13315" max="13315" width="14.5" style="39" customWidth="1"/>
    <col min="13316" max="13316" width="14.75" style="39" customWidth="1"/>
    <col min="13317" max="13317" width="17.125" style="39" customWidth="1"/>
    <col min="13318" max="13568" width="9" style="39"/>
    <col min="13569" max="13569" width="24.25" style="39" customWidth="1"/>
    <col min="13570" max="13570" width="14.125" style="39" customWidth="1"/>
    <col min="13571" max="13571" width="14.5" style="39" customWidth="1"/>
    <col min="13572" max="13572" width="14.75" style="39" customWidth="1"/>
    <col min="13573" max="13573" width="17.125" style="39" customWidth="1"/>
    <col min="13574" max="13824" width="9" style="39"/>
    <col min="13825" max="13825" width="24.25" style="39" customWidth="1"/>
    <col min="13826" max="13826" width="14.125" style="39" customWidth="1"/>
    <col min="13827" max="13827" width="14.5" style="39" customWidth="1"/>
    <col min="13828" max="13828" width="14.75" style="39" customWidth="1"/>
    <col min="13829" max="13829" width="17.125" style="39" customWidth="1"/>
    <col min="13830" max="14080" width="9" style="39"/>
    <col min="14081" max="14081" width="24.25" style="39" customWidth="1"/>
    <col min="14082" max="14082" width="14.125" style="39" customWidth="1"/>
    <col min="14083" max="14083" width="14.5" style="39" customWidth="1"/>
    <col min="14084" max="14084" width="14.75" style="39" customWidth="1"/>
    <col min="14085" max="14085" width="17.125" style="39" customWidth="1"/>
    <col min="14086" max="14336" width="9" style="39"/>
    <col min="14337" max="14337" width="24.25" style="39" customWidth="1"/>
    <col min="14338" max="14338" width="14.125" style="39" customWidth="1"/>
    <col min="14339" max="14339" width="14.5" style="39" customWidth="1"/>
    <col min="14340" max="14340" width="14.75" style="39" customWidth="1"/>
    <col min="14341" max="14341" width="17.125" style="39" customWidth="1"/>
    <col min="14342" max="14592" width="9" style="39"/>
    <col min="14593" max="14593" width="24.25" style="39" customWidth="1"/>
    <col min="14594" max="14594" width="14.125" style="39" customWidth="1"/>
    <col min="14595" max="14595" width="14.5" style="39" customWidth="1"/>
    <col min="14596" max="14596" width="14.75" style="39" customWidth="1"/>
    <col min="14597" max="14597" width="17.125" style="39" customWidth="1"/>
    <col min="14598" max="14848" width="9" style="39"/>
    <col min="14849" max="14849" width="24.25" style="39" customWidth="1"/>
    <col min="14850" max="14850" width="14.125" style="39" customWidth="1"/>
    <col min="14851" max="14851" width="14.5" style="39" customWidth="1"/>
    <col min="14852" max="14852" width="14.75" style="39" customWidth="1"/>
    <col min="14853" max="14853" width="17.125" style="39" customWidth="1"/>
    <col min="14854" max="15104" width="9" style="39"/>
    <col min="15105" max="15105" width="24.25" style="39" customWidth="1"/>
    <col min="15106" max="15106" width="14.125" style="39" customWidth="1"/>
    <col min="15107" max="15107" width="14.5" style="39" customWidth="1"/>
    <col min="15108" max="15108" width="14.75" style="39" customWidth="1"/>
    <col min="15109" max="15109" width="17.125" style="39" customWidth="1"/>
    <col min="15110" max="15360" width="9" style="39"/>
    <col min="15361" max="15361" width="24.25" style="39" customWidth="1"/>
    <col min="15362" max="15362" width="14.125" style="39" customWidth="1"/>
    <col min="15363" max="15363" width="14.5" style="39" customWidth="1"/>
    <col min="15364" max="15364" width="14.75" style="39" customWidth="1"/>
    <col min="15365" max="15365" width="17.125" style="39" customWidth="1"/>
    <col min="15366" max="15616" width="9" style="39"/>
    <col min="15617" max="15617" width="24.25" style="39" customWidth="1"/>
    <col min="15618" max="15618" width="14.125" style="39" customWidth="1"/>
    <col min="15619" max="15619" width="14.5" style="39" customWidth="1"/>
    <col min="15620" max="15620" width="14.75" style="39" customWidth="1"/>
    <col min="15621" max="15621" width="17.125" style="39" customWidth="1"/>
    <col min="15622" max="15872" width="9" style="39"/>
    <col min="15873" max="15873" width="24.25" style="39" customWidth="1"/>
    <col min="15874" max="15874" width="14.125" style="39" customWidth="1"/>
    <col min="15875" max="15875" width="14.5" style="39" customWidth="1"/>
    <col min="15876" max="15876" width="14.75" style="39" customWidth="1"/>
    <col min="15877" max="15877" width="17.125" style="39" customWidth="1"/>
    <col min="15878" max="16128" width="9" style="39"/>
    <col min="16129" max="16129" width="24.25" style="39" customWidth="1"/>
    <col min="16130" max="16130" width="14.125" style="39" customWidth="1"/>
    <col min="16131" max="16131" width="14.5" style="39" customWidth="1"/>
    <col min="16132" max="16132" width="14.75" style="39" customWidth="1"/>
    <col min="16133" max="16133" width="17.125" style="39" customWidth="1"/>
    <col min="16134" max="16384" width="9" style="39"/>
  </cols>
  <sheetData>
    <row r="1" spans="1:252" ht="51.75" customHeight="1">
      <c r="A1" s="113" t="s">
        <v>131</v>
      </c>
      <c r="B1" s="113"/>
      <c r="C1" s="113"/>
      <c r="D1" s="113"/>
      <c r="E1" s="113"/>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row>
    <row r="2" spans="1:252" s="61" customFormat="1" ht="24" customHeight="1">
      <c r="A2" s="58" t="s">
        <v>62</v>
      </c>
      <c r="B2" s="59"/>
      <c r="C2" s="40"/>
      <c r="D2" s="40"/>
      <c r="E2" s="60" t="s">
        <v>14</v>
      </c>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row>
    <row r="3" spans="1:252" ht="35.25" customHeight="1">
      <c r="A3" s="114" t="s">
        <v>55</v>
      </c>
      <c r="B3" s="115" t="s">
        <v>56</v>
      </c>
      <c r="C3" s="116" t="s">
        <v>43</v>
      </c>
      <c r="D3" s="117"/>
      <c r="E3" s="11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row>
    <row r="4" spans="1:252" ht="46.5" customHeight="1">
      <c r="A4" s="114"/>
      <c r="B4" s="115"/>
      <c r="C4" s="41" t="s">
        <v>143</v>
      </c>
      <c r="D4" s="42" t="s">
        <v>57</v>
      </c>
      <c r="E4" s="41" t="s">
        <v>58</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row>
    <row r="5" spans="1:252" ht="35.25" customHeight="1">
      <c r="A5" s="52" t="s">
        <v>59</v>
      </c>
      <c r="B5" s="53">
        <f>SUM(B6:B8)</f>
        <v>11924</v>
      </c>
      <c r="C5" s="53">
        <f>SUM(C6:C9)</f>
        <v>35919</v>
      </c>
      <c r="D5" s="53">
        <f>SUM(D6:D9)</f>
        <v>47843</v>
      </c>
      <c r="E5" s="54">
        <f>C5/B5*100</f>
        <v>301.23280778262324</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row>
    <row r="6" spans="1:252" ht="35.25" customHeight="1">
      <c r="A6" s="51" t="s">
        <v>60</v>
      </c>
      <c r="B6" s="53">
        <v>8750</v>
      </c>
      <c r="C6" s="53">
        <f>D6-B6</f>
        <v>15789</v>
      </c>
      <c r="D6" s="53">
        <v>24539</v>
      </c>
      <c r="E6" s="54">
        <f t="shared" ref="E6:E7" si="0">C6/B6*100</f>
        <v>180.44571428571427</v>
      </c>
      <c r="F6" s="43"/>
      <c r="G6" s="43"/>
      <c r="H6" s="43"/>
      <c r="I6" s="44"/>
      <c r="J6" s="45"/>
      <c r="K6" s="43"/>
      <c r="L6" s="43"/>
      <c r="M6" s="43"/>
      <c r="N6" s="43"/>
      <c r="O6" s="44"/>
      <c r="P6" s="45"/>
      <c r="Q6" s="43"/>
      <c r="R6" s="43"/>
      <c r="S6" s="43"/>
      <c r="T6" s="43"/>
      <c r="U6" s="44"/>
      <c r="V6" s="45"/>
      <c r="W6" s="43"/>
      <c r="X6" s="43"/>
      <c r="Y6" s="43"/>
      <c r="Z6" s="43"/>
      <c r="AA6" s="44"/>
      <c r="AB6" s="45"/>
      <c r="AC6" s="43"/>
      <c r="AD6" s="43"/>
      <c r="AE6" s="43"/>
      <c r="AF6" s="43"/>
      <c r="AG6" s="44"/>
      <c r="AH6" s="45"/>
      <c r="AI6" s="43"/>
      <c r="AJ6" s="43"/>
      <c r="AK6" s="43"/>
      <c r="AL6" s="43"/>
      <c r="AM6" s="44"/>
      <c r="AN6" s="45"/>
      <c r="AO6" s="43"/>
      <c r="AP6" s="43"/>
      <c r="AQ6" s="43"/>
      <c r="AR6" s="43"/>
      <c r="AS6" s="44"/>
      <c r="AT6" s="45"/>
      <c r="AU6" s="43"/>
      <c r="AV6" s="43"/>
      <c r="AW6" s="43"/>
      <c r="AX6" s="43"/>
      <c r="AY6" s="44"/>
      <c r="AZ6" s="45"/>
      <c r="BA6" s="43"/>
      <c r="BB6" s="43"/>
      <c r="BC6" s="43"/>
      <c r="BD6" s="43"/>
      <c r="BE6" s="44"/>
      <c r="BF6" s="45"/>
      <c r="BG6" s="43"/>
      <c r="BH6" s="43"/>
      <c r="BI6" s="43"/>
      <c r="BJ6" s="43"/>
      <c r="BK6" s="44"/>
      <c r="BL6" s="45"/>
      <c r="BM6" s="43"/>
      <c r="BN6" s="43"/>
      <c r="BO6" s="43"/>
      <c r="BP6" s="43"/>
      <c r="BQ6" s="44"/>
      <c r="BR6" s="45"/>
      <c r="BS6" s="43"/>
      <c r="BT6" s="43"/>
      <c r="BU6" s="43"/>
      <c r="BV6" s="43"/>
      <c r="BW6" s="44"/>
      <c r="BX6" s="45"/>
      <c r="BY6" s="43"/>
      <c r="BZ6" s="43"/>
      <c r="CA6" s="43"/>
      <c r="CB6" s="43"/>
      <c r="CC6" s="44"/>
      <c r="CD6" s="45"/>
      <c r="CE6" s="43"/>
      <c r="CF6" s="43"/>
      <c r="CG6" s="43"/>
      <c r="CH6" s="43"/>
      <c r="CI6" s="44"/>
      <c r="CJ6" s="45"/>
      <c r="CK6" s="43"/>
      <c r="CL6" s="43"/>
      <c r="CM6" s="43"/>
      <c r="CN6" s="43"/>
      <c r="CO6" s="44"/>
      <c r="CP6" s="45"/>
      <c r="CQ6" s="43"/>
      <c r="CR6" s="43"/>
      <c r="CS6" s="43"/>
      <c r="CT6" s="43"/>
      <c r="CU6" s="44"/>
      <c r="CV6" s="45"/>
      <c r="CW6" s="43"/>
      <c r="CX6" s="43"/>
      <c r="CY6" s="43"/>
      <c r="CZ6" s="43"/>
      <c r="DA6" s="44"/>
      <c r="DB6" s="45"/>
      <c r="DC6" s="43"/>
      <c r="DD6" s="43"/>
      <c r="DE6" s="43"/>
      <c r="DF6" s="43"/>
      <c r="DG6" s="44"/>
      <c r="DH6" s="45"/>
      <c r="DI6" s="43"/>
      <c r="DJ6" s="43"/>
      <c r="DK6" s="43"/>
      <c r="DL6" s="43"/>
      <c r="DM6" s="44"/>
      <c r="DN6" s="45"/>
      <c r="DO6" s="43"/>
      <c r="DP6" s="43"/>
      <c r="DQ6" s="43"/>
      <c r="DR6" s="43"/>
      <c r="DS6" s="44"/>
      <c r="DT6" s="45"/>
      <c r="DU6" s="43"/>
      <c r="DV6" s="43"/>
      <c r="DW6" s="43"/>
      <c r="DX6" s="43"/>
      <c r="DY6" s="44"/>
      <c r="DZ6" s="45"/>
      <c r="EA6" s="43"/>
      <c r="EB6" s="43"/>
      <c r="EC6" s="43"/>
      <c r="ED6" s="43"/>
      <c r="EE6" s="44"/>
      <c r="EF6" s="45"/>
      <c r="EG6" s="43"/>
      <c r="EH6" s="43"/>
      <c r="EI6" s="43"/>
      <c r="EJ6" s="43"/>
      <c r="EK6" s="44"/>
      <c r="EL6" s="45"/>
      <c r="EM6" s="43"/>
      <c r="EN6" s="43"/>
      <c r="EO6" s="43"/>
      <c r="EP6" s="43"/>
      <c r="EQ6" s="44"/>
      <c r="ER6" s="45"/>
      <c r="ES6" s="43"/>
      <c r="ET6" s="43"/>
      <c r="EU6" s="43"/>
      <c r="EV6" s="43"/>
      <c r="EW6" s="44"/>
      <c r="EX6" s="45"/>
      <c r="EY6" s="43"/>
      <c r="EZ6" s="43"/>
      <c r="FA6" s="43"/>
      <c r="FB6" s="43"/>
      <c r="FC6" s="44"/>
      <c r="FD6" s="45"/>
      <c r="FE6" s="43"/>
      <c r="FF6" s="43"/>
      <c r="FG6" s="43"/>
      <c r="FH6" s="43"/>
      <c r="FI6" s="44"/>
      <c r="FJ6" s="45"/>
      <c r="FK6" s="43"/>
      <c r="FL6" s="43"/>
      <c r="FM6" s="43"/>
      <c r="FN6" s="43"/>
      <c r="FO6" s="44"/>
      <c r="FP6" s="45"/>
      <c r="FQ6" s="43"/>
      <c r="FR6" s="43"/>
      <c r="FS6" s="43"/>
      <c r="FT6" s="43"/>
      <c r="FU6" s="44"/>
      <c r="FV6" s="45"/>
      <c r="FW6" s="43"/>
      <c r="FX6" s="43"/>
      <c r="FY6" s="43"/>
      <c r="FZ6" s="43"/>
      <c r="GA6" s="44"/>
      <c r="GB6" s="45"/>
      <c r="GC6" s="43"/>
      <c r="GD6" s="43"/>
      <c r="GE6" s="43"/>
      <c r="GF6" s="43"/>
      <c r="GG6" s="44"/>
      <c r="GH6" s="45"/>
      <c r="GI6" s="43"/>
      <c r="GJ6" s="43"/>
      <c r="GK6" s="43"/>
      <c r="GL6" s="43"/>
      <c r="GM6" s="44"/>
      <c r="GN6" s="45"/>
      <c r="GO6" s="43"/>
      <c r="GP6" s="43"/>
      <c r="GQ6" s="43"/>
      <c r="GR6" s="43"/>
      <c r="GS6" s="44"/>
      <c r="GT6" s="45"/>
      <c r="GU6" s="43"/>
      <c r="GV6" s="43"/>
      <c r="GW6" s="43"/>
      <c r="GX6" s="43"/>
      <c r="GY6" s="44"/>
      <c r="GZ6" s="45"/>
      <c r="HA6" s="43"/>
      <c r="HB6" s="43"/>
      <c r="HC6" s="43"/>
      <c r="HD6" s="43"/>
      <c r="HE6" s="44"/>
      <c r="HF6" s="45"/>
      <c r="HG6" s="43"/>
      <c r="HH6" s="43"/>
      <c r="HI6" s="43"/>
      <c r="HJ6" s="43"/>
      <c r="HK6" s="44"/>
      <c r="HL6" s="45"/>
      <c r="HM6" s="43"/>
      <c r="HN6" s="43"/>
      <c r="HO6" s="43"/>
      <c r="HP6" s="43"/>
      <c r="HQ6" s="44"/>
      <c r="HR6" s="45"/>
      <c r="HS6" s="43"/>
      <c r="HT6" s="43"/>
      <c r="HU6" s="43"/>
      <c r="HV6" s="43"/>
      <c r="HW6" s="44"/>
      <c r="HX6" s="45"/>
      <c r="HY6" s="43"/>
      <c r="HZ6" s="43"/>
      <c r="IA6" s="43"/>
      <c r="IB6" s="43"/>
      <c r="IC6" s="44"/>
      <c r="ID6" s="45"/>
      <c r="IE6" s="43"/>
      <c r="IF6" s="43"/>
      <c r="IG6" s="43"/>
      <c r="IH6" s="43"/>
      <c r="II6" s="44"/>
      <c r="IJ6" s="45"/>
      <c r="IK6" s="43"/>
      <c r="IL6" s="43"/>
      <c r="IM6" s="43"/>
      <c r="IN6" s="43"/>
      <c r="IO6" s="44"/>
      <c r="IP6" s="45"/>
      <c r="IQ6" s="43"/>
      <c r="IR6" s="43"/>
    </row>
    <row r="7" spans="1:252" ht="35.25" customHeight="1">
      <c r="A7" s="51" t="s">
        <v>61</v>
      </c>
      <c r="B7" s="53">
        <v>200</v>
      </c>
      <c r="C7" s="53">
        <f t="shared" ref="C7:C9" si="1">D7-B7</f>
        <v>20130</v>
      </c>
      <c r="D7" s="53">
        <v>20330</v>
      </c>
      <c r="E7" s="54">
        <f t="shared" si="0"/>
        <v>10065</v>
      </c>
      <c r="F7" s="43"/>
      <c r="G7" s="43"/>
      <c r="H7" s="43"/>
      <c r="I7" s="44"/>
      <c r="J7" s="45"/>
      <c r="K7" s="43"/>
      <c r="L7" s="43"/>
      <c r="M7" s="43"/>
      <c r="N7" s="43"/>
      <c r="O7" s="44"/>
      <c r="P7" s="45"/>
      <c r="Q7" s="43"/>
      <c r="R7" s="43"/>
      <c r="S7" s="43"/>
      <c r="T7" s="43"/>
      <c r="U7" s="44"/>
      <c r="V7" s="45"/>
      <c r="W7" s="43"/>
      <c r="X7" s="43"/>
      <c r="Y7" s="43"/>
      <c r="Z7" s="43"/>
      <c r="AA7" s="44"/>
      <c r="AB7" s="45"/>
      <c r="AC7" s="43"/>
      <c r="AD7" s="43"/>
      <c r="AE7" s="43"/>
      <c r="AF7" s="43"/>
      <c r="AG7" s="44"/>
      <c r="AH7" s="45"/>
      <c r="AI7" s="43"/>
      <c r="AJ7" s="43"/>
      <c r="AK7" s="43"/>
      <c r="AL7" s="43"/>
      <c r="AM7" s="44"/>
      <c r="AN7" s="45"/>
      <c r="AO7" s="43"/>
      <c r="AP7" s="43"/>
      <c r="AQ7" s="43"/>
      <c r="AR7" s="43"/>
      <c r="AS7" s="44"/>
      <c r="AT7" s="45"/>
      <c r="AU7" s="43"/>
      <c r="AV7" s="43"/>
      <c r="AW7" s="43"/>
      <c r="AX7" s="43"/>
      <c r="AY7" s="44"/>
      <c r="AZ7" s="45"/>
      <c r="BA7" s="43"/>
      <c r="BB7" s="43"/>
      <c r="BC7" s="43"/>
      <c r="BD7" s="43"/>
      <c r="BE7" s="44"/>
      <c r="BF7" s="45"/>
      <c r="BG7" s="43"/>
      <c r="BH7" s="43"/>
      <c r="BI7" s="43"/>
      <c r="BJ7" s="43"/>
      <c r="BK7" s="44"/>
      <c r="BL7" s="45"/>
      <c r="BM7" s="43"/>
      <c r="BN7" s="43"/>
      <c r="BO7" s="43"/>
      <c r="BP7" s="43"/>
      <c r="BQ7" s="44"/>
      <c r="BR7" s="45"/>
      <c r="BS7" s="43"/>
      <c r="BT7" s="43"/>
      <c r="BU7" s="43"/>
      <c r="BV7" s="43"/>
      <c r="BW7" s="44"/>
      <c r="BX7" s="45"/>
      <c r="BY7" s="43"/>
      <c r="BZ7" s="43"/>
      <c r="CA7" s="43"/>
      <c r="CB7" s="43"/>
      <c r="CC7" s="44"/>
      <c r="CD7" s="45"/>
      <c r="CE7" s="43"/>
      <c r="CF7" s="43"/>
      <c r="CG7" s="43"/>
      <c r="CH7" s="43"/>
      <c r="CI7" s="44"/>
      <c r="CJ7" s="45"/>
      <c r="CK7" s="43"/>
      <c r="CL7" s="43"/>
      <c r="CM7" s="43"/>
      <c r="CN7" s="43"/>
      <c r="CO7" s="44"/>
      <c r="CP7" s="45"/>
      <c r="CQ7" s="43"/>
      <c r="CR7" s="43"/>
      <c r="CS7" s="43"/>
      <c r="CT7" s="43"/>
      <c r="CU7" s="44"/>
      <c r="CV7" s="45"/>
      <c r="CW7" s="43"/>
      <c r="CX7" s="43"/>
      <c r="CY7" s="43"/>
      <c r="CZ7" s="43"/>
      <c r="DA7" s="44"/>
      <c r="DB7" s="45"/>
      <c r="DC7" s="43"/>
      <c r="DD7" s="43"/>
      <c r="DE7" s="43"/>
      <c r="DF7" s="43"/>
      <c r="DG7" s="44"/>
      <c r="DH7" s="45"/>
      <c r="DI7" s="43"/>
      <c r="DJ7" s="43"/>
      <c r="DK7" s="43"/>
      <c r="DL7" s="43"/>
      <c r="DM7" s="44"/>
      <c r="DN7" s="45"/>
      <c r="DO7" s="43"/>
      <c r="DP7" s="43"/>
      <c r="DQ7" s="43"/>
      <c r="DR7" s="43"/>
      <c r="DS7" s="44"/>
      <c r="DT7" s="45"/>
      <c r="DU7" s="43"/>
      <c r="DV7" s="43"/>
      <c r="DW7" s="43"/>
      <c r="DX7" s="43"/>
      <c r="DY7" s="44"/>
      <c r="DZ7" s="45"/>
      <c r="EA7" s="43"/>
      <c r="EB7" s="43"/>
      <c r="EC7" s="43"/>
      <c r="ED7" s="43"/>
      <c r="EE7" s="44"/>
      <c r="EF7" s="45"/>
      <c r="EG7" s="43"/>
      <c r="EH7" s="43"/>
      <c r="EI7" s="43"/>
      <c r="EJ7" s="43"/>
      <c r="EK7" s="44"/>
      <c r="EL7" s="45"/>
      <c r="EM7" s="43"/>
      <c r="EN7" s="43"/>
      <c r="EO7" s="43"/>
      <c r="EP7" s="43"/>
      <c r="EQ7" s="44"/>
      <c r="ER7" s="45"/>
      <c r="ES7" s="43"/>
      <c r="ET7" s="43"/>
      <c r="EU7" s="43"/>
      <c r="EV7" s="43"/>
      <c r="EW7" s="44"/>
      <c r="EX7" s="45"/>
      <c r="EY7" s="43"/>
      <c r="EZ7" s="43"/>
      <c r="FA7" s="43"/>
      <c r="FB7" s="43"/>
      <c r="FC7" s="44"/>
      <c r="FD7" s="45"/>
      <c r="FE7" s="43"/>
      <c r="FF7" s="43"/>
      <c r="FG7" s="43"/>
      <c r="FH7" s="43"/>
      <c r="FI7" s="44"/>
      <c r="FJ7" s="45"/>
      <c r="FK7" s="43"/>
      <c r="FL7" s="43"/>
      <c r="FM7" s="43"/>
      <c r="FN7" s="43"/>
      <c r="FO7" s="44"/>
      <c r="FP7" s="45"/>
      <c r="FQ7" s="43"/>
      <c r="FR7" s="43"/>
      <c r="FS7" s="43"/>
      <c r="FT7" s="43"/>
      <c r="FU7" s="44"/>
      <c r="FV7" s="45"/>
      <c r="FW7" s="43"/>
      <c r="FX7" s="43"/>
      <c r="FY7" s="43"/>
      <c r="FZ7" s="43"/>
      <c r="GA7" s="44"/>
      <c r="GB7" s="45"/>
      <c r="GC7" s="43"/>
      <c r="GD7" s="43"/>
      <c r="GE7" s="43"/>
      <c r="GF7" s="43"/>
      <c r="GG7" s="44"/>
      <c r="GH7" s="45"/>
      <c r="GI7" s="43"/>
      <c r="GJ7" s="43"/>
      <c r="GK7" s="43"/>
      <c r="GL7" s="43"/>
      <c r="GM7" s="44"/>
      <c r="GN7" s="45"/>
      <c r="GO7" s="43"/>
      <c r="GP7" s="43"/>
      <c r="GQ7" s="43"/>
      <c r="GR7" s="43"/>
      <c r="GS7" s="44"/>
      <c r="GT7" s="45"/>
      <c r="GU7" s="43"/>
      <c r="GV7" s="43"/>
      <c r="GW7" s="43"/>
      <c r="GX7" s="43"/>
      <c r="GY7" s="44"/>
      <c r="GZ7" s="45"/>
      <c r="HA7" s="43"/>
      <c r="HB7" s="43"/>
      <c r="HC7" s="43"/>
      <c r="HD7" s="43"/>
      <c r="HE7" s="44"/>
      <c r="HF7" s="45"/>
      <c r="HG7" s="43"/>
      <c r="HH7" s="43"/>
      <c r="HI7" s="43"/>
      <c r="HJ7" s="43"/>
      <c r="HK7" s="44"/>
      <c r="HL7" s="45"/>
      <c r="HM7" s="43"/>
      <c r="HN7" s="43"/>
      <c r="HO7" s="43"/>
      <c r="HP7" s="43"/>
      <c r="HQ7" s="44"/>
      <c r="HR7" s="45"/>
      <c r="HS7" s="43"/>
      <c r="HT7" s="43"/>
      <c r="HU7" s="43"/>
      <c r="HV7" s="43"/>
      <c r="HW7" s="44"/>
      <c r="HX7" s="45"/>
      <c r="HY7" s="43"/>
      <c r="HZ7" s="43"/>
      <c r="IA7" s="43"/>
      <c r="IB7" s="43"/>
      <c r="IC7" s="44"/>
      <c r="ID7" s="45"/>
      <c r="IE7" s="43"/>
      <c r="IF7" s="43"/>
      <c r="IG7" s="43"/>
      <c r="IH7" s="43"/>
      <c r="II7" s="44"/>
      <c r="IJ7" s="45"/>
      <c r="IK7" s="43"/>
      <c r="IL7" s="43"/>
      <c r="IM7" s="43"/>
      <c r="IN7" s="43"/>
      <c r="IO7" s="44"/>
      <c r="IP7" s="45"/>
      <c r="IQ7" s="43"/>
      <c r="IR7" s="43"/>
    </row>
    <row r="8" spans="1:252" ht="35.25" customHeight="1">
      <c r="A8" s="51" t="s">
        <v>65</v>
      </c>
      <c r="B8" s="53">
        <v>2974</v>
      </c>
      <c r="C8" s="53">
        <f t="shared" si="1"/>
        <v>-14</v>
      </c>
      <c r="D8" s="53">
        <v>2960</v>
      </c>
      <c r="E8" s="54"/>
      <c r="F8" s="43"/>
      <c r="G8" s="43"/>
      <c r="H8" s="43"/>
      <c r="I8" s="44"/>
      <c r="J8" s="45"/>
      <c r="K8" s="43"/>
      <c r="L8" s="43"/>
      <c r="M8" s="43"/>
      <c r="N8" s="43"/>
      <c r="O8" s="44"/>
      <c r="P8" s="45"/>
      <c r="Q8" s="43"/>
      <c r="R8" s="43"/>
      <c r="S8" s="43"/>
      <c r="T8" s="43"/>
      <c r="U8" s="44"/>
      <c r="V8" s="45"/>
      <c r="W8" s="43"/>
      <c r="X8" s="43"/>
      <c r="Y8" s="43"/>
      <c r="Z8" s="43"/>
      <c r="AA8" s="44"/>
      <c r="AB8" s="45"/>
      <c r="AC8" s="43"/>
      <c r="AD8" s="43"/>
      <c r="AE8" s="43"/>
      <c r="AF8" s="43"/>
      <c r="AG8" s="44"/>
      <c r="AH8" s="45"/>
      <c r="AI8" s="43"/>
      <c r="AJ8" s="43"/>
      <c r="AK8" s="43"/>
      <c r="AL8" s="43"/>
      <c r="AM8" s="44"/>
      <c r="AN8" s="45"/>
      <c r="AO8" s="43"/>
      <c r="AP8" s="43"/>
      <c r="AQ8" s="43"/>
      <c r="AR8" s="43"/>
      <c r="AS8" s="44"/>
      <c r="AT8" s="45"/>
      <c r="AU8" s="43"/>
      <c r="AV8" s="43"/>
      <c r="AW8" s="43"/>
      <c r="AX8" s="43"/>
      <c r="AY8" s="44"/>
      <c r="AZ8" s="45"/>
      <c r="BA8" s="43"/>
      <c r="BB8" s="43"/>
      <c r="BC8" s="43"/>
      <c r="BD8" s="43"/>
      <c r="BE8" s="44"/>
      <c r="BF8" s="45"/>
      <c r="BG8" s="43"/>
      <c r="BH8" s="43"/>
      <c r="BI8" s="43"/>
      <c r="BJ8" s="43"/>
      <c r="BK8" s="44"/>
      <c r="BL8" s="45"/>
      <c r="BM8" s="43"/>
      <c r="BN8" s="43"/>
      <c r="BO8" s="43"/>
      <c r="BP8" s="43"/>
      <c r="BQ8" s="44"/>
      <c r="BR8" s="45"/>
      <c r="BS8" s="43"/>
      <c r="BT8" s="43"/>
      <c r="BU8" s="43"/>
      <c r="BV8" s="43"/>
      <c r="BW8" s="44"/>
      <c r="BX8" s="45"/>
      <c r="BY8" s="43"/>
      <c r="BZ8" s="43"/>
      <c r="CA8" s="43"/>
      <c r="CB8" s="43"/>
      <c r="CC8" s="44"/>
      <c r="CD8" s="45"/>
      <c r="CE8" s="43"/>
      <c r="CF8" s="43"/>
      <c r="CG8" s="43"/>
      <c r="CH8" s="43"/>
      <c r="CI8" s="44"/>
      <c r="CJ8" s="45"/>
      <c r="CK8" s="43"/>
      <c r="CL8" s="43"/>
      <c r="CM8" s="43"/>
      <c r="CN8" s="43"/>
      <c r="CO8" s="44"/>
      <c r="CP8" s="45"/>
      <c r="CQ8" s="43"/>
      <c r="CR8" s="43"/>
      <c r="CS8" s="43"/>
      <c r="CT8" s="43"/>
      <c r="CU8" s="44"/>
      <c r="CV8" s="45"/>
      <c r="CW8" s="43"/>
      <c r="CX8" s="43"/>
      <c r="CY8" s="43"/>
      <c r="CZ8" s="43"/>
      <c r="DA8" s="44"/>
      <c r="DB8" s="45"/>
      <c r="DC8" s="43"/>
      <c r="DD8" s="43"/>
      <c r="DE8" s="43"/>
      <c r="DF8" s="43"/>
      <c r="DG8" s="44"/>
      <c r="DH8" s="45"/>
      <c r="DI8" s="43"/>
      <c r="DJ8" s="43"/>
      <c r="DK8" s="43"/>
      <c r="DL8" s="43"/>
      <c r="DM8" s="44"/>
      <c r="DN8" s="45"/>
      <c r="DO8" s="43"/>
      <c r="DP8" s="43"/>
      <c r="DQ8" s="43"/>
      <c r="DR8" s="43"/>
      <c r="DS8" s="44"/>
      <c r="DT8" s="45"/>
      <c r="DU8" s="43"/>
      <c r="DV8" s="43"/>
      <c r="DW8" s="43"/>
      <c r="DX8" s="43"/>
      <c r="DY8" s="44"/>
      <c r="DZ8" s="45"/>
      <c r="EA8" s="43"/>
      <c r="EB8" s="43"/>
      <c r="EC8" s="43"/>
      <c r="ED8" s="43"/>
      <c r="EE8" s="44"/>
      <c r="EF8" s="45"/>
      <c r="EG8" s="43"/>
      <c r="EH8" s="43"/>
      <c r="EI8" s="43"/>
      <c r="EJ8" s="43"/>
      <c r="EK8" s="44"/>
      <c r="EL8" s="45"/>
      <c r="EM8" s="43"/>
      <c r="EN8" s="43"/>
      <c r="EO8" s="43"/>
      <c r="EP8" s="43"/>
      <c r="EQ8" s="44"/>
      <c r="ER8" s="45"/>
      <c r="ES8" s="43"/>
      <c r="ET8" s="43"/>
      <c r="EU8" s="43"/>
      <c r="EV8" s="43"/>
      <c r="EW8" s="44"/>
      <c r="EX8" s="45"/>
      <c r="EY8" s="43"/>
      <c r="EZ8" s="43"/>
      <c r="FA8" s="43"/>
      <c r="FB8" s="43"/>
      <c r="FC8" s="44"/>
      <c r="FD8" s="45"/>
      <c r="FE8" s="43"/>
      <c r="FF8" s="43"/>
      <c r="FG8" s="43"/>
      <c r="FH8" s="43"/>
      <c r="FI8" s="44"/>
      <c r="FJ8" s="45"/>
      <c r="FK8" s="43"/>
      <c r="FL8" s="43"/>
      <c r="FM8" s="43"/>
      <c r="FN8" s="43"/>
      <c r="FO8" s="44"/>
      <c r="FP8" s="45"/>
      <c r="FQ8" s="43"/>
      <c r="FR8" s="43"/>
      <c r="FS8" s="43"/>
      <c r="FT8" s="43"/>
      <c r="FU8" s="44"/>
      <c r="FV8" s="45"/>
      <c r="FW8" s="43"/>
      <c r="FX8" s="43"/>
      <c r="FY8" s="43"/>
      <c r="FZ8" s="43"/>
      <c r="GA8" s="44"/>
      <c r="GB8" s="45"/>
      <c r="GC8" s="43"/>
      <c r="GD8" s="43"/>
      <c r="GE8" s="43"/>
      <c r="GF8" s="43"/>
      <c r="GG8" s="44"/>
      <c r="GH8" s="45"/>
      <c r="GI8" s="43"/>
      <c r="GJ8" s="43"/>
      <c r="GK8" s="43"/>
      <c r="GL8" s="43"/>
      <c r="GM8" s="44"/>
      <c r="GN8" s="45"/>
      <c r="GO8" s="43"/>
      <c r="GP8" s="43"/>
      <c r="GQ8" s="43"/>
      <c r="GR8" s="43"/>
      <c r="GS8" s="44"/>
      <c r="GT8" s="45"/>
      <c r="GU8" s="43"/>
      <c r="GV8" s="43"/>
      <c r="GW8" s="43"/>
      <c r="GX8" s="43"/>
      <c r="GY8" s="44"/>
      <c r="GZ8" s="45"/>
      <c r="HA8" s="43"/>
      <c r="HB8" s="43"/>
      <c r="HC8" s="43"/>
      <c r="HD8" s="43"/>
      <c r="HE8" s="44"/>
      <c r="HF8" s="45"/>
      <c r="HG8" s="43"/>
      <c r="HH8" s="43"/>
      <c r="HI8" s="43"/>
      <c r="HJ8" s="43"/>
      <c r="HK8" s="44"/>
      <c r="HL8" s="45"/>
      <c r="HM8" s="43"/>
      <c r="HN8" s="43"/>
      <c r="HO8" s="43"/>
      <c r="HP8" s="43"/>
      <c r="HQ8" s="44"/>
      <c r="HR8" s="45"/>
      <c r="HS8" s="43"/>
      <c r="HT8" s="43"/>
      <c r="HU8" s="43"/>
      <c r="HV8" s="43"/>
      <c r="HW8" s="44"/>
      <c r="HX8" s="45"/>
      <c r="HY8" s="43"/>
      <c r="HZ8" s="43"/>
      <c r="IA8" s="43"/>
      <c r="IB8" s="43"/>
      <c r="IC8" s="44"/>
      <c r="ID8" s="45"/>
      <c r="IE8" s="43"/>
      <c r="IF8" s="43"/>
      <c r="IG8" s="43"/>
      <c r="IH8" s="43"/>
      <c r="II8" s="44"/>
      <c r="IJ8" s="45"/>
      <c r="IK8" s="43"/>
      <c r="IL8" s="43"/>
      <c r="IM8" s="43"/>
      <c r="IN8" s="43"/>
      <c r="IO8" s="44"/>
      <c r="IP8" s="45"/>
      <c r="IQ8" s="43"/>
      <c r="IR8" s="43"/>
    </row>
    <row r="9" spans="1:252" ht="35.25" customHeight="1">
      <c r="A9" s="51" t="s">
        <v>132</v>
      </c>
      <c r="B9" s="53"/>
      <c r="C9" s="53">
        <f t="shared" si="1"/>
        <v>14</v>
      </c>
      <c r="D9" s="53">
        <v>14</v>
      </c>
      <c r="E9" s="54"/>
      <c r="F9" s="43"/>
      <c r="G9" s="43"/>
      <c r="H9" s="43"/>
      <c r="I9" s="44"/>
      <c r="J9" s="45"/>
      <c r="K9" s="43"/>
      <c r="L9" s="43"/>
      <c r="M9" s="43"/>
      <c r="N9" s="43"/>
      <c r="O9" s="44"/>
      <c r="P9" s="45"/>
      <c r="Q9" s="43"/>
      <c r="R9" s="43"/>
      <c r="S9" s="43"/>
      <c r="T9" s="43"/>
      <c r="U9" s="44"/>
      <c r="V9" s="45"/>
      <c r="W9" s="43"/>
      <c r="X9" s="43"/>
      <c r="Y9" s="43"/>
      <c r="Z9" s="43"/>
      <c r="AA9" s="44"/>
      <c r="AB9" s="45"/>
      <c r="AC9" s="43"/>
      <c r="AD9" s="43"/>
      <c r="AE9" s="43"/>
      <c r="AF9" s="43"/>
      <c r="AG9" s="44"/>
      <c r="AH9" s="45"/>
      <c r="AI9" s="43"/>
      <c r="AJ9" s="43"/>
      <c r="AK9" s="43"/>
      <c r="AL9" s="43"/>
      <c r="AM9" s="44"/>
      <c r="AN9" s="45"/>
      <c r="AO9" s="43"/>
      <c r="AP9" s="43"/>
      <c r="AQ9" s="43"/>
      <c r="AR9" s="43"/>
      <c r="AS9" s="44"/>
      <c r="AT9" s="45"/>
      <c r="AU9" s="43"/>
      <c r="AV9" s="43"/>
      <c r="AW9" s="43"/>
      <c r="AX9" s="43"/>
      <c r="AY9" s="44"/>
      <c r="AZ9" s="45"/>
      <c r="BA9" s="43"/>
      <c r="BB9" s="43"/>
      <c r="BC9" s="43"/>
      <c r="BD9" s="43"/>
      <c r="BE9" s="44"/>
      <c r="BF9" s="45"/>
      <c r="BG9" s="43"/>
      <c r="BH9" s="43"/>
      <c r="BI9" s="43"/>
      <c r="BJ9" s="43"/>
      <c r="BK9" s="44"/>
      <c r="BL9" s="45"/>
      <c r="BM9" s="43"/>
      <c r="BN9" s="43"/>
      <c r="BO9" s="43"/>
      <c r="BP9" s="43"/>
      <c r="BQ9" s="44"/>
      <c r="BR9" s="45"/>
      <c r="BS9" s="43"/>
      <c r="BT9" s="43"/>
      <c r="BU9" s="43"/>
      <c r="BV9" s="43"/>
      <c r="BW9" s="44"/>
      <c r="BX9" s="45"/>
      <c r="BY9" s="43"/>
      <c r="BZ9" s="43"/>
      <c r="CA9" s="43"/>
      <c r="CB9" s="43"/>
      <c r="CC9" s="44"/>
      <c r="CD9" s="45"/>
      <c r="CE9" s="43"/>
      <c r="CF9" s="43"/>
      <c r="CG9" s="43"/>
      <c r="CH9" s="43"/>
      <c r="CI9" s="44"/>
      <c r="CJ9" s="45"/>
      <c r="CK9" s="43"/>
      <c r="CL9" s="43"/>
      <c r="CM9" s="43"/>
      <c r="CN9" s="43"/>
      <c r="CO9" s="44"/>
      <c r="CP9" s="45"/>
      <c r="CQ9" s="43"/>
      <c r="CR9" s="43"/>
      <c r="CS9" s="43"/>
      <c r="CT9" s="43"/>
      <c r="CU9" s="44"/>
      <c r="CV9" s="45"/>
      <c r="CW9" s="43"/>
      <c r="CX9" s="43"/>
      <c r="CY9" s="43"/>
      <c r="CZ9" s="43"/>
      <c r="DA9" s="44"/>
      <c r="DB9" s="45"/>
      <c r="DC9" s="43"/>
      <c r="DD9" s="43"/>
      <c r="DE9" s="43"/>
      <c r="DF9" s="43"/>
      <c r="DG9" s="44"/>
      <c r="DH9" s="45"/>
      <c r="DI9" s="43"/>
      <c r="DJ9" s="43"/>
      <c r="DK9" s="43"/>
      <c r="DL9" s="43"/>
      <c r="DM9" s="44"/>
      <c r="DN9" s="45"/>
      <c r="DO9" s="43"/>
      <c r="DP9" s="43"/>
      <c r="DQ9" s="43"/>
      <c r="DR9" s="43"/>
      <c r="DS9" s="44"/>
      <c r="DT9" s="45"/>
      <c r="DU9" s="43"/>
      <c r="DV9" s="43"/>
      <c r="DW9" s="43"/>
      <c r="DX9" s="43"/>
      <c r="DY9" s="44"/>
      <c r="DZ9" s="45"/>
      <c r="EA9" s="43"/>
      <c r="EB9" s="43"/>
      <c r="EC9" s="43"/>
      <c r="ED9" s="43"/>
      <c r="EE9" s="44"/>
      <c r="EF9" s="45"/>
      <c r="EG9" s="43"/>
      <c r="EH9" s="43"/>
      <c r="EI9" s="43"/>
      <c r="EJ9" s="43"/>
      <c r="EK9" s="44"/>
      <c r="EL9" s="45"/>
      <c r="EM9" s="43"/>
      <c r="EN9" s="43"/>
      <c r="EO9" s="43"/>
      <c r="EP9" s="43"/>
      <c r="EQ9" s="44"/>
      <c r="ER9" s="45"/>
      <c r="ES9" s="43"/>
      <c r="ET9" s="43"/>
      <c r="EU9" s="43"/>
      <c r="EV9" s="43"/>
      <c r="EW9" s="44"/>
      <c r="EX9" s="45"/>
      <c r="EY9" s="43"/>
      <c r="EZ9" s="43"/>
      <c r="FA9" s="43"/>
      <c r="FB9" s="43"/>
      <c r="FC9" s="44"/>
      <c r="FD9" s="45"/>
      <c r="FE9" s="43"/>
      <c r="FF9" s="43"/>
      <c r="FG9" s="43"/>
      <c r="FH9" s="43"/>
      <c r="FI9" s="44"/>
      <c r="FJ9" s="45"/>
      <c r="FK9" s="43"/>
      <c r="FL9" s="43"/>
      <c r="FM9" s="43"/>
      <c r="FN9" s="43"/>
      <c r="FO9" s="44"/>
      <c r="FP9" s="45"/>
      <c r="FQ9" s="43"/>
      <c r="FR9" s="43"/>
      <c r="FS9" s="43"/>
      <c r="FT9" s="43"/>
      <c r="FU9" s="44"/>
      <c r="FV9" s="45"/>
      <c r="FW9" s="43"/>
      <c r="FX9" s="43"/>
      <c r="FY9" s="43"/>
      <c r="FZ9" s="43"/>
      <c r="GA9" s="44"/>
      <c r="GB9" s="45"/>
      <c r="GC9" s="43"/>
      <c r="GD9" s="43"/>
      <c r="GE9" s="43"/>
      <c r="GF9" s="43"/>
      <c r="GG9" s="44"/>
      <c r="GH9" s="45"/>
      <c r="GI9" s="43"/>
      <c r="GJ9" s="43"/>
      <c r="GK9" s="43"/>
      <c r="GL9" s="43"/>
      <c r="GM9" s="44"/>
      <c r="GN9" s="45"/>
      <c r="GO9" s="43"/>
      <c r="GP9" s="43"/>
      <c r="GQ9" s="43"/>
      <c r="GR9" s="43"/>
      <c r="GS9" s="44"/>
      <c r="GT9" s="45"/>
      <c r="GU9" s="43"/>
      <c r="GV9" s="43"/>
      <c r="GW9" s="43"/>
      <c r="GX9" s="43"/>
      <c r="GY9" s="44"/>
      <c r="GZ9" s="45"/>
      <c r="HA9" s="43"/>
      <c r="HB9" s="43"/>
      <c r="HC9" s="43"/>
      <c r="HD9" s="43"/>
      <c r="HE9" s="44"/>
      <c r="HF9" s="45"/>
      <c r="HG9" s="43"/>
      <c r="HH9" s="43"/>
      <c r="HI9" s="43"/>
      <c r="HJ9" s="43"/>
      <c r="HK9" s="44"/>
      <c r="HL9" s="45"/>
      <c r="HM9" s="43"/>
      <c r="HN9" s="43"/>
      <c r="HO9" s="43"/>
      <c r="HP9" s="43"/>
      <c r="HQ9" s="44"/>
      <c r="HR9" s="45"/>
      <c r="HS9" s="43"/>
      <c r="HT9" s="43"/>
      <c r="HU9" s="43"/>
      <c r="HV9" s="43"/>
      <c r="HW9" s="44"/>
      <c r="HX9" s="45"/>
      <c r="HY9" s="43"/>
      <c r="HZ9" s="43"/>
      <c r="IA9" s="43"/>
      <c r="IB9" s="43"/>
      <c r="IC9" s="44"/>
      <c r="ID9" s="45"/>
      <c r="IE9" s="43"/>
      <c r="IF9" s="43"/>
      <c r="IG9" s="43"/>
      <c r="IH9" s="43"/>
      <c r="II9" s="44"/>
      <c r="IJ9" s="45"/>
      <c r="IK9" s="43"/>
      <c r="IL9" s="43"/>
      <c r="IM9" s="43"/>
      <c r="IN9" s="43"/>
      <c r="IO9" s="44"/>
      <c r="IP9" s="45"/>
      <c r="IQ9" s="43"/>
      <c r="IR9" s="43"/>
    </row>
    <row r="11" spans="1:252" ht="27.75" customHeight="1">
      <c r="A11" s="119" t="s">
        <v>142</v>
      </c>
      <c r="B11" s="119"/>
      <c r="C11" s="119"/>
      <c r="D11" s="119"/>
      <c r="E11" s="119"/>
    </row>
  </sheetData>
  <mergeCells count="5">
    <mergeCell ref="A1:E1"/>
    <mergeCell ref="A3:A4"/>
    <mergeCell ref="B3:B4"/>
    <mergeCell ref="C3:E3"/>
    <mergeCell ref="A11:E11"/>
  </mergeCells>
  <phoneticPr fontId="62" type="noConversion"/>
  <printOptions horizontalCentered="1"/>
  <pageMargins left="0.43307086614173229" right="0.31496062992125984" top="0.74803149606299213" bottom="0.74803149606299213" header="0.31496062992125984" footer="0.31496062992125984"/>
  <pageSetup paperSize="9" orientation="portrait" horizontalDpi="0" verticalDpi="0" r:id="rId1"/>
  <headerFooter>
    <oddFooter>&amp;C&amp;"-,常规"4</oddFooter>
  </headerFooter>
</worksheet>
</file>

<file path=xl/worksheets/sheet6.xml><?xml version="1.0" encoding="utf-8"?>
<worksheet xmlns="http://schemas.openxmlformats.org/spreadsheetml/2006/main" xmlns:r="http://schemas.openxmlformats.org/officeDocument/2006/relationships">
  <dimension ref="A1:C13"/>
  <sheetViews>
    <sheetView workbookViewId="0">
      <selection activeCell="E20" sqref="E20"/>
    </sheetView>
  </sheetViews>
  <sheetFormatPr defaultColWidth="14.625" defaultRowHeight="14.25"/>
  <cols>
    <col min="1" max="1" width="36.25" style="38" customWidth="1"/>
    <col min="2" max="2" width="19" style="38" customWidth="1"/>
    <col min="3" max="3" width="18.25" style="38" customWidth="1"/>
    <col min="4" max="4" width="19" style="38" customWidth="1"/>
    <col min="5" max="256" width="14.625" style="38"/>
    <col min="257" max="257" width="46.625" style="38" customWidth="1"/>
    <col min="258" max="258" width="15.125" style="38" customWidth="1"/>
    <col min="259" max="259" width="14.625" style="38" customWidth="1"/>
    <col min="260" max="512" width="14.625" style="38"/>
    <col min="513" max="513" width="46.625" style="38" customWidth="1"/>
    <col min="514" max="514" width="15.125" style="38" customWidth="1"/>
    <col min="515" max="515" width="14.625" style="38" customWidth="1"/>
    <col min="516" max="768" width="14.625" style="38"/>
    <col min="769" max="769" width="46.625" style="38" customWidth="1"/>
    <col min="770" max="770" width="15.125" style="38" customWidth="1"/>
    <col min="771" max="771" width="14.625" style="38" customWidth="1"/>
    <col min="772" max="1024" width="14.625" style="38"/>
    <col min="1025" max="1025" width="46.625" style="38" customWidth="1"/>
    <col min="1026" max="1026" width="15.125" style="38" customWidth="1"/>
    <col min="1027" max="1027" width="14.625" style="38" customWidth="1"/>
    <col min="1028" max="1280" width="14.625" style="38"/>
    <col min="1281" max="1281" width="46.625" style="38" customWidth="1"/>
    <col min="1282" max="1282" width="15.125" style="38" customWidth="1"/>
    <col min="1283" max="1283" width="14.625" style="38" customWidth="1"/>
    <col min="1284" max="1536" width="14.625" style="38"/>
    <col min="1537" max="1537" width="46.625" style="38" customWidth="1"/>
    <col min="1538" max="1538" width="15.125" style="38" customWidth="1"/>
    <col min="1539" max="1539" width="14.625" style="38" customWidth="1"/>
    <col min="1540" max="1792" width="14.625" style="38"/>
    <col min="1793" max="1793" width="46.625" style="38" customWidth="1"/>
    <col min="1794" max="1794" width="15.125" style="38" customWidth="1"/>
    <col min="1795" max="1795" width="14.625" style="38" customWidth="1"/>
    <col min="1796" max="2048" width="14.625" style="38"/>
    <col min="2049" max="2049" width="46.625" style="38" customWidth="1"/>
    <col min="2050" max="2050" width="15.125" style="38" customWidth="1"/>
    <col min="2051" max="2051" width="14.625" style="38" customWidth="1"/>
    <col min="2052" max="2304" width="14.625" style="38"/>
    <col min="2305" max="2305" width="46.625" style="38" customWidth="1"/>
    <col min="2306" max="2306" width="15.125" style="38" customWidth="1"/>
    <col min="2307" max="2307" width="14.625" style="38" customWidth="1"/>
    <col min="2308" max="2560" width="14.625" style="38"/>
    <col min="2561" max="2561" width="46.625" style="38" customWidth="1"/>
    <col min="2562" max="2562" width="15.125" style="38" customWidth="1"/>
    <col min="2563" max="2563" width="14.625" style="38" customWidth="1"/>
    <col min="2564" max="2816" width="14.625" style="38"/>
    <col min="2817" max="2817" width="46.625" style="38" customWidth="1"/>
    <col min="2818" max="2818" width="15.125" style="38" customWidth="1"/>
    <col min="2819" max="2819" width="14.625" style="38" customWidth="1"/>
    <col min="2820" max="3072" width="14.625" style="38"/>
    <col min="3073" max="3073" width="46.625" style="38" customWidth="1"/>
    <col min="3074" max="3074" width="15.125" style="38" customWidth="1"/>
    <col min="3075" max="3075" width="14.625" style="38" customWidth="1"/>
    <col min="3076" max="3328" width="14.625" style="38"/>
    <col min="3329" max="3329" width="46.625" style="38" customWidth="1"/>
    <col min="3330" max="3330" width="15.125" style="38" customWidth="1"/>
    <col min="3331" max="3331" width="14.625" style="38" customWidth="1"/>
    <col min="3332" max="3584" width="14.625" style="38"/>
    <col min="3585" max="3585" width="46.625" style="38" customWidth="1"/>
    <col min="3586" max="3586" width="15.125" style="38" customWidth="1"/>
    <col min="3587" max="3587" width="14.625" style="38" customWidth="1"/>
    <col min="3588" max="3840" width="14.625" style="38"/>
    <col min="3841" max="3841" width="46.625" style="38" customWidth="1"/>
    <col min="3842" max="3842" width="15.125" style="38" customWidth="1"/>
    <col min="3843" max="3843" width="14.625" style="38" customWidth="1"/>
    <col min="3844" max="4096" width="14.625" style="38"/>
    <col min="4097" max="4097" width="46.625" style="38" customWidth="1"/>
    <col min="4098" max="4098" width="15.125" style="38" customWidth="1"/>
    <col min="4099" max="4099" width="14.625" style="38" customWidth="1"/>
    <col min="4100" max="4352" width="14.625" style="38"/>
    <col min="4353" max="4353" width="46.625" style="38" customWidth="1"/>
    <col min="4354" max="4354" width="15.125" style="38" customWidth="1"/>
    <col min="4355" max="4355" width="14.625" style="38" customWidth="1"/>
    <col min="4356" max="4608" width="14.625" style="38"/>
    <col min="4609" max="4609" width="46.625" style="38" customWidth="1"/>
    <col min="4610" max="4610" width="15.125" style="38" customWidth="1"/>
    <col min="4611" max="4611" width="14.625" style="38" customWidth="1"/>
    <col min="4612" max="4864" width="14.625" style="38"/>
    <col min="4865" max="4865" width="46.625" style="38" customWidth="1"/>
    <col min="4866" max="4866" width="15.125" style="38" customWidth="1"/>
    <col min="4867" max="4867" width="14.625" style="38" customWidth="1"/>
    <col min="4868" max="5120" width="14.625" style="38"/>
    <col min="5121" max="5121" width="46.625" style="38" customWidth="1"/>
    <col min="5122" max="5122" width="15.125" style="38" customWidth="1"/>
    <col min="5123" max="5123" width="14.625" style="38" customWidth="1"/>
    <col min="5124" max="5376" width="14.625" style="38"/>
    <col min="5377" max="5377" width="46.625" style="38" customWidth="1"/>
    <col min="5378" max="5378" width="15.125" style="38" customWidth="1"/>
    <col min="5379" max="5379" width="14.625" style="38" customWidth="1"/>
    <col min="5380" max="5632" width="14.625" style="38"/>
    <col min="5633" max="5633" width="46.625" style="38" customWidth="1"/>
    <col min="5634" max="5634" width="15.125" style="38" customWidth="1"/>
    <col min="5635" max="5635" width="14.625" style="38" customWidth="1"/>
    <col min="5636" max="5888" width="14.625" style="38"/>
    <col min="5889" max="5889" width="46.625" style="38" customWidth="1"/>
    <col min="5890" max="5890" width="15.125" style="38" customWidth="1"/>
    <col min="5891" max="5891" width="14.625" style="38" customWidth="1"/>
    <col min="5892" max="6144" width="14.625" style="38"/>
    <col min="6145" max="6145" width="46.625" style="38" customWidth="1"/>
    <col min="6146" max="6146" width="15.125" style="38" customWidth="1"/>
    <col min="6147" max="6147" width="14.625" style="38" customWidth="1"/>
    <col min="6148" max="6400" width="14.625" style="38"/>
    <col min="6401" max="6401" width="46.625" style="38" customWidth="1"/>
    <col min="6402" max="6402" width="15.125" style="38" customWidth="1"/>
    <col min="6403" max="6403" width="14.625" style="38" customWidth="1"/>
    <col min="6404" max="6656" width="14.625" style="38"/>
    <col min="6657" max="6657" width="46.625" style="38" customWidth="1"/>
    <col min="6658" max="6658" width="15.125" style="38" customWidth="1"/>
    <col min="6659" max="6659" width="14.625" style="38" customWidth="1"/>
    <col min="6660" max="6912" width="14.625" style="38"/>
    <col min="6913" max="6913" width="46.625" style="38" customWidth="1"/>
    <col min="6914" max="6914" width="15.125" style="38" customWidth="1"/>
    <col min="6915" max="6915" width="14.625" style="38" customWidth="1"/>
    <col min="6916" max="7168" width="14.625" style="38"/>
    <col min="7169" max="7169" width="46.625" style="38" customWidth="1"/>
    <col min="7170" max="7170" width="15.125" style="38" customWidth="1"/>
    <col min="7171" max="7171" width="14.625" style="38" customWidth="1"/>
    <col min="7172" max="7424" width="14.625" style="38"/>
    <col min="7425" max="7425" width="46.625" style="38" customWidth="1"/>
    <col min="7426" max="7426" width="15.125" style="38" customWidth="1"/>
    <col min="7427" max="7427" width="14.625" style="38" customWidth="1"/>
    <col min="7428" max="7680" width="14.625" style="38"/>
    <col min="7681" max="7681" width="46.625" style="38" customWidth="1"/>
    <col min="7682" max="7682" width="15.125" style="38" customWidth="1"/>
    <col min="7683" max="7683" width="14.625" style="38" customWidth="1"/>
    <col min="7684" max="7936" width="14.625" style="38"/>
    <col min="7937" max="7937" width="46.625" style="38" customWidth="1"/>
    <col min="7938" max="7938" width="15.125" style="38" customWidth="1"/>
    <col min="7939" max="7939" width="14.625" style="38" customWidth="1"/>
    <col min="7940" max="8192" width="14.625" style="38"/>
    <col min="8193" max="8193" width="46.625" style="38" customWidth="1"/>
    <col min="8194" max="8194" width="15.125" style="38" customWidth="1"/>
    <col min="8195" max="8195" width="14.625" style="38" customWidth="1"/>
    <col min="8196" max="8448" width="14.625" style="38"/>
    <col min="8449" max="8449" width="46.625" style="38" customWidth="1"/>
    <col min="8450" max="8450" width="15.125" style="38" customWidth="1"/>
    <col min="8451" max="8451" width="14.625" style="38" customWidth="1"/>
    <col min="8452" max="8704" width="14.625" style="38"/>
    <col min="8705" max="8705" width="46.625" style="38" customWidth="1"/>
    <col min="8706" max="8706" width="15.125" style="38" customWidth="1"/>
    <col min="8707" max="8707" width="14.625" style="38" customWidth="1"/>
    <col min="8708" max="8960" width="14.625" style="38"/>
    <col min="8961" max="8961" width="46.625" style="38" customWidth="1"/>
    <col min="8962" max="8962" width="15.125" style="38" customWidth="1"/>
    <col min="8963" max="8963" width="14.625" style="38" customWidth="1"/>
    <col min="8964" max="9216" width="14.625" style="38"/>
    <col min="9217" max="9217" width="46.625" style="38" customWidth="1"/>
    <col min="9218" max="9218" width="15.125" style="38" customWidth="1"/>
    <col min="9219" max="9219" width="14.625" style="38" customWidth="1"/>
    <col min="9220" max="9472" width="14.625" style="38"/>
    <col min="9473" max="9473" width="46.625" style="38" customWidth="1"/>
    <col min="9474" max="9474" width="15.125" style="38" customWidth="1"/>
    <col min="9475" max="9475" width="14.625" style="38" customWidth="1"/>
    <col min="9476" max="9728" width="14.625" style="38"/>
    <col min="9729" max="9729" width="46.625" style="38" customWidth="1"/>
    <col min="9730" max="9730" width="15.125" style="38" customWidth="1"/>
    <col min="9731" max="9731" width="14.625" style="38" customWidth="1"/>
    <col min="9732" max="9984" width="14.625" style="38"/>
    <col min="9985" max="9985" width="46.625" style="38" customWidth="1"/>
    <col min="9986" max="9986" width="15.125" style="38" customWidth="1"/>
    <col min="9987" max="9987" width="14.625" style="38" customWidth="1"/>
    <col min="9988" max="10240" width="14.625" style="38"/>
    <col min="10241" max="10241" width="46.625" style="38" customWidth="1"/>
    <col min="10242" max="10242" width="15.125" style="38" customWidth="1"/>
    <col min="10243" max="10243" width="14.625" style="38" customWidth="1"/>
    <col min="10244" max="10496" width="14.625" style="38"/>
    <col min="10497" max="10497" width="46.625" style="38" customWidth="1"/>
    <col min="10498" max="10498" width="15.125" style="38" customWidth="1"/>
    <col min="10499" max="10499" width="14.625" style="38" customWidth="1"/>
    <col min="10500" max="10752" width="14.625" style="38"/>
    <col min="10753" max="10753" width="46.625" style="38" customWidth="1"/>
    <col min="10754" max="10754" width="15.125" style="38" customWidth="1"/>
    <col min="10755" max="10755" width="14.625" style="38" customWidth="1"/>
    <col min="10756" max="11008" width="14.625" style="38"/>
    <col min="11009" max="11009" width="46.625" style="38" customWidth="1"/>
    <col min="11010" max="11010" width="15.125" style="38" customWidth="1"/>
    <col min="11011" max="11011" width="14.625" style="38" customWidth="1"/>
    <col min="11012" max="11264" width="14.625" style="38"/>
    <col min="11265" max="11265" width="46.625" style="38" customWidth="1"/>
    <col min="11266" max="11266" width="15.125" style="38" customWidth="1"/>
    <col min="11267" max="11267" width="14.625" style="38" customWidth="1"/>
    <col min="11268" max="11520" width="14.625" style="38"/>
    <col min="11521" max="11521" width="46.625" style="38" customWidth="1"/>
    <col min="11522" max="11522" width="15.125" style="38" customWidth="1"/>
    <col min="11523" max="11523" width="14.625" style="38" customWidth="1"/>
    <col min="11524" max="11776" width="14.625" style="38"/>
    <col min="11777" max="11777" width="46.625" style="38" customWidth="1"/>
    <col min="11778" max="11778" width="15.125" style="38" customWidth="1"/>
    <col min="11779" max="11779" width="14.625" style="38" customWidth="1"/>
    <col min="11780" max="12032" width="14.625" style="38"/>
    <col min="12033" max="12033" width="46.625" style="38" customWidth="1"/>
    <col min="12034" max="12034" width="15.125" style="38" customWidth="1"/>
    <col min="12035" max="12035" width="14.625" style="38" customWidth="1"/>
    <col min="12036" max="12288" width="14.625" style="38"/>
    <col min="12289" max="12289" width="46.625" style="38" customWidth="1"/>
    <col min="12290" max="12290" width="15.125" style="38" customWidth="1"/>
    <col min="12291" max="12291" width="14.625" style="38" customWidth="1"/>
    <col min="12292" max="12544" width="14.625" style="38"/>
    <col min="12545" max="12545" width="46.625" style="38" customWidth="1"/>
    <col min="12546" max="12546" width="15.125" style="38" customWidth="1"/>
    <col min="12547" max="12547" width="14.625" style="38" customWidth="1"/>
    <col min="12548" max="12800" width="14.625" style="38"/>
    <col min="12801" max="12801" width="46.625" style="38" customWidth="1"/>
    <col min="12802" max="12802" width="15.125" style="38" customWidth="1"/>
    <col min="12803" max="12803" width="14.625" style="38" customWidth="1"/>
    <col min="12804" max="13056" width="14.625" style="38"/>
    <col min="13057" max="13057" width="46.625" style="38" customWidth="1"/>
    <col min="13058" max="13058" width="15.125" style="38" customWidth="1"/>
    <col min="13059" max="13059" width="14.625" style="38" customWidth="1"/>
    <col min="13060" max="13312" width="14.625" style="38"/>
    <col min="13313" max="13313" width="46.625" style="38" customWidth="1"/>
    <col min="13314" max="13314" width="15.125" style="38" customWidth="1"/>
    <col min="13315" max="13315" width="14.625" style="38" customWidth="1"/>
    <col min="13316" max="13568" width="14.625" style="38"/>
    <col min="13569" max="13569" width="46.625" style="38" customWidth="1"/>
    <col min="13570" max="13570" width="15.125" style="38" customWidth="1"/>
    <col min="13571" max="13571" width="14.625" style="38" customWidth="1"/>
    <col min="13572" max="13824" width="14.625" style="38"/>
    <col min="13825" max="13825" width="46.625" style="38" customWidth="1"/>
    <col min="13826" max="13826" width="15.125" style="38" customWidth="1"/>
    <col min="13827" max="13827" width="14.625" style="38" customWidth="1"/>
    <col min="13828" max="14080" width="14.625" style="38"/>
    <col min="14081" max="14081" width="46.625" style="38" customWidth="1"/>
    <col min="14082" max="14082" width="15.125" style="38" customWidth="1"/>
    <col min="14083" max="14083" width="14.625" style="38" customWidth="1"/>
    <col min="14084" max="14336" width="14.625" style="38"/>
    <col min="14337" max="14337" width="46.625" style="38" customWidth="1"/>
    <col min="14338" max="14338" width="15.125" style="38" customWidth="1"/>
    <col min="14339" max="14339" width="14.625" style="38" customWidth="1"/>
    <col min="14340" max="14592" width="14.625" style="38"/>
    <col min="14593" max="14593" width="46.625" style="38" customWidth="1"/>
    <col min="14594" max="14594" width="15.125" style="38" customWidth="1"/>
    <col min="14595" max="14595" width="14.625" style="38" customWidth="1"/>
    <col min="14596" max="14848" width="14.625" style="38"/>
    <col min="14849" max="14849" width="46.625" style="38" customWidth="1"/>
    <col min="14850" max="14850" width="15.125" style="38" customWidth="1"/>
    <col min="14851" max="14851" width="14.625" style="38" customWidth="1"/>
    <col min="14852" max="15104" width="14.625" style="38"/>
    <col min="15105" max="15105" width="46.625" style="38" customWidth="1"/>
    <col min="15106" max="15106" width="15.125" style="38" customWidth="1"/>
    <col min="15107" max="15107" width="14.625" style="38" customWidth="1"/>
    <col min="15108" max="15360" width="14.625" style="38"/>
    <col min="15361" max="15361" width="46.625" style="38" customWidth="1"/>
    <col min="15362" max="15362" width="15.125" style="38" customWidth="1"/>
    <col min="15363" max="15363" width="14.625" style="38" customWidth="1"/>
    <col min="15364" max="15616" width="14.625" style="38"/>
    <col min="15617" max="15617" width="46.625" style="38" customWidth="1"/>
    <col min="15618" max="15618" width="15.125" style="38" customWidth="1"/>
    <col min="15619" max="15619" width="14.625" style="38" customWidth="1"/>
    <col min="15620" max="15872" width="14.625" style="38"/>
    <col min="15873" max="15873" width="46.625" style="38" customWidth="1"/>
    <col min="15874" max="15874" width="15.125" style="38" customWidth="1"/>
    <col min="15875" max="15875" width="14.625" style="38" customWidth="1"/>
    <col min="15876" max="16128" width="14.625" style="38"/>
    <col min="16129" max="16129" width="46.625" style="38" customWidth="1"/>
    <col min="16130" max="16130" width="15.125" style="38" customWidth="1"/>
    <col min="16131" max="16131" width="14.625" style="38" customWidth="1"/>
    <col min="16132" max="16384" width="14.625" style="38"/>
  </cols>
  <sheetData>
    <row r="1" spans="1:3" ht="32.25" customHeight="1">
      <c r="A1" s="113" t="s">
        <v>133</v>
      </c>
      <c r="B1" s="113"/>
      <c r="C1" s="113"/>
    </row>
    <row r="2" spans="1:3" s="40" customFormat="1" ht="19.5" customHeight="1">
      <c r="A2" s="58" t="s">
        <v>63</v>
      </c>
      <c r="B2" s="58"/>
      <c r="C2" s="60" t="s">
        <v>14</v>
      </c>
    </row>
    <row r="3" spans="1:3" ht="15.75" customHeight="1">
      <c r="A3" s="120" t="s">
        <v>144</v>
      </c>
      <c r="B3" s="121" t="s">
        <v>145</v>
      </c>
      <c r="C3" s="123" t="s">
        <v>146</v>
      </c>
    </row>
    <row r="4" spans="1:3" ht="15.75" customHeight="1">
      <c r="A4" s="120"/>
      <c r="B4" s="122"/>
      <c r="C4" s="123"/>
    </row>
    <row r="5" spans="1:3" ht="22.5" customHeight="1">
      <c r="A5" s="51" t="s">
        <v>147</v>
      </c>
      <c r="B5" s="81">
        <v>22200</v>
      </c>
      <c r="C5" s="82">
        <v>31600</v>
      </c>
    </row>
    <row r="6" spans="1:3" ht="22.5" customHeight="1">
      <c r="A6" s="51" t="s">
        <v>148</v>
      </c>
      <c r="B6" s="81"/>
      <c r="C6" s="82">
        <v>32400</v>
      </c>
    </row>
    <row r="7" spans="1:3" ht="22.5" customHeight="1">
      <c r="A7" s="51" t="s">
        <v>149</v>
      </c>
      <c r="B7" s="81"/>
      <c r="C7" s="82">
        <v>38607</v>
      </c>
    </row>
    <row r="8" spans="1:3" ht="22.5" customHeight="1">
      <c r="A8" s="83" t="s">
        <v>150</v>
      </c>
      <c r="B8" s="82">
        <f>SUM(B5:B5)</f>
        <v>22200</v>
      </c>
      <c r="C8" s="82">
        <f>SUM(C5:C7)</f>
        <v>102607</v>
      </c>
    </row>
    <row r="9" spans="1:3" ht="22.5" customHeight="1">
      <c r="A9" s="83" t="s">
        <v>144</v>
      </c>
      <c r="B9" s="84"/>
      <c r="C9" s="85" t="s">
        <v>151</v>
      </c>
    </row>
    <row r="10" spans="1:3" ht="22.5" customHeight="1">
      <c r="A10" s="86" t="s">
        <v>152</v>
      </c>
      <c r="B10" s="87">
        <v>11924</v>
      </c>
      <c r="C10" s="88">
        <v>47843</v>
      </c>
    </row>
    <row r="11" spans="1:3" ht="22.5" customHeight="1">
      <c r="A11" s="89" t="s">
        <v>153</v>
      </c>
      <c r="B11" s="90"/>
      <c r="C11" s="91">
        <v>30000</v>
      </c>
    </row>
    <row r="12" spans="1:3" ht="22.5" customHeight="1">
      <c r="A12" s="92" t="s">
        <v>154</v>
      </c>
      <c r="B12" s="91">
        <f>SUM(B10:B11)</f>
        <v>11924</v>
      </c>
      <c r="C12" s="91">
        <f>SUM(C10:C11)</f>
        <v>77843</v>
      </c>
    </row>
    <row r="13" spans="1:3" ht="22.5" customHeight="1">
      <c r="A13" s="89" t="s">
        <v>155</v>
      </c>
      <c r="B13" s="90"/>
      <c r="C13" s="91">
        <f>C8-C12</f>
        <v>24764</v>
      </c>
    </row>
  </sheetData>
  <mergeCells count="4">
    <mergeCell ref="A1:C1"/>
    <mergeCell ref="A3:A4"/>
    <mergeCell ref="B3:B4"/>
    <mergeCell ref="C3:C4"/>
  </mergeCells>
  <phoneticPr fontId="62"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headerFooter>
    <oddFooter>&amp;C&amp;"-,常规"5</oddFooter>
  </headerFooter>
</worksheet>
</file>

<file path=xl/worksheets/sheet7.xml><?xml version="1.0" encoding="utf-8"?>
<worksheet xmlns="http://schemas.openxmlformats.org/spreadsheetml/2006/main" xmlns:r="http://schemas.openxmlformats.org/officeDocument/2006/relationships">
  <dimension ref="A1:G18"/>
  <sheetViews>
    <sheetView showZeros="0" workbookViewId="0">
      <selection activeCell="K15" sqref="K15"/>
    </sheetView>
  </sheetViews>
  <sheetFormatPr defaultRowHeight="12"/>
  <cols>
    <col min="1" max="1" width="21.125" style="34" customWidth="1"/>
    <col min="2" max="3" width="10.75" style="34" customWidth="1"/>
    <col min="4" max="4" width="19.5" style="34" customWidth="1"/>
    <col min="5" max="5" width="11.875" style="34" customWidth="1"/>
    <col min="6" max="6" width="11" style="34" customWidth="1"/>
    <col min="7" max="7" width="11.625" style="34" customWidth="1"/>
    <col min="8" max="250" width="9" style="34"/>
    <col min="251" max="251" width="24.875" style="34" customWidth="1"/>
    <col min="252" max="254" width="10.5" style="34" customWidth="1"/>
    <col min="255" max="255" width="11.25" style="34" customWidth="1"/>
    <col min="256" max="506" width="9" style="34"/>
    <col min="507" max="507" width="24.875" style="34" customWidth="1"/>
    <col min="508" max="510" width="10.5" style="34" customWidth="1"/>
    <col min="511" max="511" width="11.25" style="34" customWidth="1"/>
    <col min="512" max="762" width="9" style="34"/>
    <col min="763" max="763" width="24.875" style="34" customWidth="1"/>
    <col min="764" max="766" width="10.5" style="34" customWidth="1"/>
    <col min="767" max="767" width="11.25" style="34" customWidth="1"/>
    <col min="768" max="1018" width="9" style="34"/>
    <col min="1019" max="1019" width="24.875" style="34" customWidth="1"/>
    <col min="1020" max="1022" width="10.5" style="34" customWidth="1"/>
    <col min="1023" max="1023" width="11.25" style="34" customWidth="1"/>
    <col min="1024" max="1274" width="9" style="34"/>
    <col min="1275" max="1275" width="24.875" style="34" customWidth="1"/>
    <col min="1276" max="1278" width="10.5" style="34" customWidth="1"/>
    <col min="1279" max="1279" width="11.25" style="34" customWidth="1"/>
    <col min="1280" max="1530" width="9" style="34"/>
    <col min="1531" max="1531" width="24.875" style="34" customWidth="1"/>
    <col min="1532" max="1534" width="10.5" style="34" customWidth="1"/>
    <col min="1535" max="1535" width="11.25" style="34" customWidth="1"/>
    <col min="1536" max="1786" width="9" style="34"/>
    <col min="1787" max="1787" width="24.875" style="34" customWidth="1"/>
    <col min="1788" max="1790" width="10.5" style="34" customWidth="1"/>
    <col min="1791" max="1791" width="11.25" style="34" customWidth="1"/>
    <col min="1792" max="2042" width="9" style="34"/>
    <col min="2043" max="2043" width="24.875" style="34" customWidth="1"/>
    <col min="2044" max="2046" width="10.5" style="34" customWidth="1"/>
    <col min="2047" max="2047" width="11.25" style="34" customWidth="1"/>
    <col min="2048" max="2298" width="9" style="34"/>
    <col min="2299" max="2299" width="24.875" style="34" customWidth="1"/>
    <col min="2300" max="2302" width="10.5" style="34" customWidth="1"/>
    <col min="2303" max="2303" width="11.25" style="34" customWidth="1"/>
    <col min="2304" max="2554" width="9" style="34"/>
    <col min="2555" max="2555" width="24.875" style="34" customWidth="1"/>
    <col min="2556" max="2558" width="10.5" style="34" customWidth="1"/>
    <col min="2559" max="2559" width="11.25" style="34" customWidth="1"/>
    <col min="2560" max="2810" width="9" style="34"/>
    <col min="2811" max="2811" width="24.875" style="34" customWidth="1"/>
    <col min="2812" max="2814" width="10.5" style="34" customWidth="1"/>
    <col min="2815" max="2815" width="11.25" style="34" customWidth="1"/>
    <col min="2816" max="3066" width="9" style="34"/>
    <col min="3067" max="3067" width="24.875" style="34" customWidth="1"/>
    <col min="3068" max="3070" width="10.5" style="34" customWidth="1"/>
    <col min="3071" max="3071" width="11.25" style="34" customWidth="1"/>
    <col min="3072" max="3322" width="9" style="34"/>
    <col min="3323" max="3323" width="24.875" style="34" customWidth="1"/>
    <col min="3324" max="3326" width="10.5" style="34" customWidth="1"/>
    <col min="3327" max="3327" width="11.25" style="34" customWidth="1"/>
    <col min="3328" max="3578" width="9" style="34"/>
    <col min="3579" max="3579" width="24.875" style="34" customWidth="1"/>
    <col min="3580" max="3582" width="10.5" style="34" customWidth="1"/>
    <col min="3583" max="3583" width="11.25" style="34" customWidth="1"/>
    <col min="3584" max="3834" width="9" style="34"/>
    <col min="3835" max="3835" width="24.875" style="34" customWidth="1"/>
    <col min="3836" max="3838" width="10.5" style="34" customWidth="1"/>
    <col min="3839" max="3839" width="11.25" style="34" customWidth="1"/>
    <col min="3840" max="4090" width="9" style="34"/>
    <col min="4091" max="4091" width="24.875" style="34" customWidth="1"/>
    <col min="4092" max="4094" width="10.5" style="34" customWidth="1"/>
    <col min="4095" max="4095" width="11.25" style="34" customWidth="1"/>
    <col min="4096" max="4346" width="9" style="34"/>
    <col min="4347" max="4347" width="24.875" style="34" customWidth="1"/>
    <col min="4348" max="4350" width="10.5" style="34" customWidth="1"/>
    <col min="4351" max="4351" width="11.25" style="34" customWidth="1"/>
    <col min="4352" max="4602" width="9" style="34"/>
    <col min="4603" max="4603" width="24.875" style="34" customWidth="1"/>
    <col min="4604" max="4606" width="10.5" style="34" customWidth="1"/>
    <col min="4607" max="4607" width="11.25" style="34" customWidth="1"/>
    <col min="4608" max="4858" width="9" style="34"/>
    <col min="4859" max="4859" width="24.875" style="34" customWidth="1"/>
    <col min="4860" max="4862" width="10.5" style="34" customWidth="1"/>
    <col min="4863" max="4863" width="11.25" style="34" customWidth="1"/>
    <col min="4864" max="5114" width="9" style="34"/>
    <col min="5115" max="5115" width="24.875" style="34" customWidth="1"/>
    <col min="5116" max="5118" width="10.5" style="34" customWidth="1"/>
    <col min="5119" max="5119" width="11.25" style="34" customWidth="1"/>
    <col min="5120" max="5370" width="9" style="34"/>
    <col min="5371" max="5371" width="24.875" style="34" customWidth="1"/>
    <col min="5372" max="5374" width="10.5" style="34" customWidth="1"/>
    <col min="5375" max="5375" width="11.25" style="34" customWidth="1"/>
    <col min="5376" max="5626" width="9" style="34"/>
    <col min="5627" max="5627" width="24.875" style="34" customWidth="1"/>
    <col min="5628" max="5630" width="10.5" style="34" customWidth="1"/>
    <col min="5631" max="5631" width="11.25" style="34" customWidth="1"/>
    <col min="5632" max="5882" width="9" style="34"/>
    <col min="5883" max="5883" width="24.875" style="34" customWidth="1"/>
    <col min="5884" max="5886" width="10.5" style="34" customWidth="1"/>
    <col min="5887" max="5887" width="11.25" style="34" customWidth="1"/>
    <col min="5888" max="6138" width="9" style="34"/>
    <col min="6139" max="6139" width="24.875" style="34" customWidth="1"/>
    <col min="6140" max="6142" width="10.5" style="34" customWidth="1"/>
    <col min="6143" max="6143" width="11.25" style="34" customWidth="1"/>
    <col min="6144" max="6394" width="9" style="34"/>
    <col min="6395" max="6395" width="24.875" style="34" customWidth="1"/>
    <col min="6396" max="6398" width="10.5" style="34" customWidth="1"/>
    <col min="6399" max="6399" width="11.25" style="34" customWidth="1"/>
    <col min="6400" max="6650" width="9" style="34"/>
    <col min="6651" max="6651" width="24.875" style="34" customWidth="1"/>
    <col min="6652" max="6654" width="10.5" style="34" customWidth="1"/>
    <col min="6655" max="6655" width="11.25" style="34" customWidth="1"/>
    <col min="6656" max="6906" width="9" style="34"/>
    <col min="6907" max="6907" width="24.875" style="34" customWidth="1"/>
    <col min="6908" max="6910" width="10.5" style="34" customWidth="1"/>
    <col min="6911" max="6911" width="11.25" style="34" customWidth="1"/>
    <col min="6912" max="7162" width="9" style="34"/>
    <col min="7163" max="7163" width="24.875" style="34" customWidth="1"/>
    <col min="7164" max="7166" width="10.5" style="34" customWidth="1"/>
    <col min="7167" max="7167" width="11.25" style="34" customWidth="1"/>
    <col min="7168" max="7418" width="9" style="34"/>
    <col min="7419" max="7419" width="24.875" style="34" customWidth="1"/>
    <col min="7420" max="7422" width="10.5" style="34" customWidth="1"/>
    <col min="7423" max="7423" width="11.25" style="34" customWidth="1"/>
    <col min="7424" max="7674" width="9" style="34"/>
    <col min="7675" max="7675" width="24.875" style="34" customWidth="1"/>
    <col min="7676" max="7678" width="10.5" style="34" customWidth="1"/>
    <col min="7679" max="7679" width="11.25" style="34" customWidth="1"/>
    <col min="7680" max="7930" width="9" style="34"/>
    <col min="7931" max="7931" width="24.875" style="34" customWidth="1"/>
    <col min="7932" max="7934" width="10.5" style="34" customWidth="1"/>
    <col min="7935" max="7935" width="11.25" style="34" customWidth="1"/>
    <col min="7936" max="8186" width="9" style="34"/>
    <col min="8187" max="8187" width="24.875" style="34" customWidth="1"/>
    <col min="8188" max="8190" width="10.5" style="34" customWidth="1"/>
    <col min="8191" max="8191" width="11.25" style="34" customWidth="1"/>
    <col min="8192" max="8442" width="9" style="34"/>
    <col min="8443" max="8443" width="24.875" style="34" customWidth="1"/>
    <col min="8444" max="8446" width="10.5" style="34" customWidth="1"/>
    <col min="8447" max="8447" width="11.25" style="34" customWidth="1"/>
    <col min="8448" max="8698" width="9" style="34"/>
    <col min="8699" max="8699" width="24.875" style="34" customWidth="1"/>
    <col min="8700" max="8702" width="10.5" style="34" customWidth="1"/>
    <col min="8703" max="8703" width="11.25" style="34" customWidth="1"/>
    <col min="8704" max="8954" width="9" style="34"/>
    <col min="8955" max="8955" width="24.875" style="34" customWidth="1"/>
    <col min="8956" max="8958" width="10.5" style="34" customWidth="1"/>
    <col min="8959" max="8959" width="11.25" style="34" customWidth="1"/>
    <col min="8960" max="9210" width="9" style="34"/>
    <col min="9211" max="9211" width="24.875" style="34" customWidth="1"/>
    <col min="9212" max="9214" width="10.5" style="34" customWidth="1"/>
    <col min="9215" max="9215" width="11.25" style="34" customWidth="1"/>
    <col min="9216" max="9466" width="9" style="34"/>
    <col min="9467" max="9467" width="24.875" style="34" customWidth="1"/>
    <col min="9468" max="9470" width="10.5" style="34" customWidth="1"/>
    <col min="9471" max="9471" width="11.25" style="34" customWidth="1"/>
    <col min="9472" max="9722" width="9" style="34"/>
    <col min="9723" max="9723" width="24.875" style="34" customWidth="1"/>
    <col min="9724" max="9726" width="10.5" style="34" customWidth="1"/>
    <col min="9727" max="9727" width="11.25" style="34" customWidth="1"/>
    <col min="9728" max="9978" width="9" style="34"/>
    <col min="9979" max="9979" width="24.875" style="34" customWidth="1"/>
    <col min="9980" max="9982" width="10.5" style="34" customWidth="1"/>
    <col min="9983" max="9983" width="11.25" style="34" customWidth="1"/>
    <col min="9984" max="10234" width="9" style="34"/>
    <col min="10235" max="10235" width="24.875" style="34" customWidth="1"/>
    <col min="10236" max="10238" width="10.5" style="34" customWidth="1"/>
    <col min="10239" max="10239" width="11.25" style="34" customWidth="1"/>
    <col min="10240" max="10490" width="9" style="34"/>
    <col min="10491" max="10491" width="24.875" style="34" customWidth="1"/>
    <col min="10492" max="10494" width="10.5" style="34" customWidth="1"/>
    <col min="10495" max="10495" width="11.25" style="34" customWidth="1"/>
    <col min="10496" max="10746" width="9" style="34"/>
    <col min="10747" max="10747" width="24.875" style="34" customWidth="1"/>
    <col min="10748" max="10750" width="10.5" style="34" customWidth="1"/>
    <col min="10751" max="10751" width="11.25" style="34" customWidth="1"/>
    <col min="10752" max="11002" width="9" style="34"/>
    <col min="11003" max="11003" width="24.875" style="34" customWidth="1"/>
    <col min="11004" max="11006" width="10.5" style="34" customWidth="1"/>
    <col min="11007" max="11007" width="11.25" style="34" customWidth="1"/>
    <col min="11008" max="11258" width="9" style="34"/>
    <col min="11259" max="11259" width="24.875" style="34" customWidth="1"/>
    <col min="11260" max="11262" width="10.5" style="34" customWidth="1"/>
    <col min="11263" max="11263" width="11.25" style="34" customWidth="1"/>
    <col min="11264" max="11514" width="9" style="34"/>
    <col min="11515" max="11515" width="24.875" style="34" customWidth="1"/>
    <col min="11516" max="11518" width="10.5" style="34" customWidth="1"/>
    <col min="11519" max="11519" width="11.25" style="34" customWidth="1"/>
    <col min="11520" max="11770" width="9" style="34"/>
    <col min="11771" max="11771" width="24.875" style="34" customWidth="1"/>
    <col min="11772" max="11774" width="10.5" style="34" customWidth="1"/>
    <col min="11775" max="11775" width="11.25" style="34" customWidth="1"/>
    <col min="11776" max="12026" width="9" style="34"/>
    <col min="12027" max="12027" width="24.875" style="34" customWidth="1"/>
    <col min="12028" max="12030" width="10.5" style="34" customWidth="1"/>
    <col min="12031" max="12031" width="11.25" style="34" customWidth="1"/>
    <col min="12032" max="12282" width="9" style="34"/>
    <col min="12283" max="12283" width="24.875" style="34" customWidth="1"/>
    <col min="12284" max="12286" width="10.5" style="34" customWidth="1"/>
    <col min="12287" max="12287" width="11.25" style="34" customWidth="1"/>
    <col min="12288" max="12538" width="9" style="34"/>
    <col min="12539" max="12539" width="24.875" style="34" customWidth="1"/>
    <col min="12540" max="12542" width="10.5" style="34" customWidth="1"/>
    <col min="12543" max="12543" width="11.25" style="34" customWidth="1"/>
    <col min="12544" max="12794" width="9" style="34"/>
    <col min="12795" max="12795" width="24.875" style="34" customWidth="1"/>
    <col min="12796" max="12798" width="10.5" style="34" customWidth="1"/>
    <col min="12799" max="12799" width="11.25" style="34" customWidth="1"/>
    <col min="12800" max="13050" width="9" style="34"/>
    <col min="13051" max="13051" width="24.875" style="34" customWidth="1"/>
    <col min="13052" max="13054" width="10.5" style="34" customWidth="1"/>
    <col min="13055" max="13055" width="11.25" style="34" customWidth="1"/>
    <col min="13056" max="13306" width="9" style="34"/>
    <col min="13307" max="13307" width="24.875" style="34" customWidth="1"/>
    <col min="13308" max="13310" width="10.5" style="34" customWidth="1"/>
    <col min="13311" max="13311" width="11.25" style="34" customWidth="1"/>
    <col min="13312" max="13562" width="9" style="34"/>
    <col min="13563" max="13563" width="24.875" style="34" customWidth="1"/>
    <col min="13564" max="13566" width="10.5" style="34" customWidth="1"/>
    <col min="13567" max="13567" width="11.25" style="34" customWidth="1"/>
    <col min="13568" max="13818" width="9" style="34"/>
    <col min="13819" max="13819" width="24.875" style="34" customWidth="1"/>
    <col min="13820" max="13822" width="10.5" style="34" customWidth="1"/>
    <col min="13823" max="13823" width="11.25" style="34" customWidth="1"/>
    <col min="13824" max="14074" width="9" style="34"/>
    <col min="14075" max="14075" width="24.875" style="34" customWidth="1"/>
    <col min="14076" max="14078" width="10.5" style="34" customWidth="1"/>
    <col min="14079" max="14079" width="11.25" style="34" customWidth="1"/>
    <col min="14080" max="14330" width="9" style="34"/>
    <col min="14331" max="14331" width="24.875" style="34" customWidth="1"/>
    <col min="14332" max="14334" width="10.5" style="34" customWidth="1"/>
    <col min="14335" max="14335" width="11.25" style="34" customWidth="1"/>
    <col min="14336" max="14586" width="9" style="34"/>
    <col min="14587" max="14587" width="24.875" style="34" customWidth="1"/>
    <col min="14588" max="14590" width="10.5" style="34" customWidth="1"/>
    <col min="14591" max="14591" width="11.25" style="34" customWidth="1"/>
    <col min="14592" max="14842" width="9" style="34"/>
    <col min="14843" max="14843" width="24.875" style="34" customWidth="1"/>
    <col min="14844" max="14846" width="10.5" style="34" customWidth="1"/>
    <col min="14847" max="14847" width="11.25" style="34" customWidth="1"/>
    <col min="14848" max="15098" width="9" style="34"/>
    <col min="15099" max="15099" width="24.875" style="34" customWidth="1"/>
    <col min="15100" max="15102" width="10.5" style="34" customWidth="1"/>
    <col min="15103" max="15103" width="11.25" style="34" customWidth="1"/>
    <col min="15104" max="15354" width="9" style="34"/>
    <col min="15355" max="15355" width="24.875" style="34" customWidth="1"/>
    <col min="15356" max="15358" width="10.5" style="34" customWidth="1"/>
    <col min="15359" max="15359" width="11.25" style="34" customWidth="1"/>
    <col min="15360" max="15610" width="9" style="34"/>
    <col min="15611" max="15611" width="24.875" style="34" customWidth="1"/>
    <col min="15612" max="15614" width="10.5" style="34" customWidth="1"/>
    <col min="15615" max="15615" width="11.25" style="34" customWidth="1"/>
    <col min="15616" max="15866" width="9" style="34"/>
    <col min="15867" max="15867" width="24.875" style="34" customWidth="1"/>
    <col min="15868" max="15870" width="10.5" style="34" customWidth="1"/>
    <col min="15871" max="15871" width="11.25" style="34" customWidth="1"/>
    <col min="15872" max="16122" width="9" style="34"/>
    <col min="16123" max="16123" width="24.875" style="34" customWidth="1"/>
    <col min="16124" max="16126" width="10.5" style="34" customWidth="1"/>
    <col min="16127" max="16127" width="11.25" style="34" customWidth="1"/>
    <col min="16128" max="16384" width="9" style="34"/>
  </cols>
  <sheetData>
    <row r="1" spans="1:7" ht="33" customHeight="1">
      <c r="A1" s="127" t="s">
        <v>134</v>
      </c>
      <c r="B1" s="127"/>
      <c r="C1" s="127"/>
      <c r="D1" s="127"/>
      <c r="E1" s="127"/>
      <c r="F1" s="127"/>
      <c r="G1" s="127"/>
    </row>
    <row r="2" spans="1:7" s="66" customFormat="1" ht="18" customHeight="1">
      <c r="A2" s="21" t="s">
        <v>69</v>
      </c>
      <c r="B2" s="63"/>
      <c r="C2" s="63"/>
      <c r="D2" s="63"/>
      <c r="E2" s="64"/>
      <c r="F2" s="65"/>
      <c r="G2" s="65"/>
    </row>
    <row r="3" spans="1:7" s="66" customFormat="1" ht="18" customHeight="1">
      <c r="A3" s="67" t="s">
        <v>67</v>
      </c>
      <c r="B3" s="67"/>
      <c r="C3" s="67"/>
      <c r="D3" s="67"/>
      <c r="E3" s="65"/>
      <c r="F3" s="65"/>
      <c r="G3" s="22" t="s">
        <v>68</v>
      </c>
    </row>
    <row r="4" spans="1:7" ht="23.25" customHeight="1">
      <c r="A4" s="128" t="s">
        <v>31</v>
      </c>
      <c r="B4" s="129"/>
      <c r="C4" s="48"/>
      <c r="D4" s="130" t="s">
        <v>32</v>
      </c>
      <c r="E4" s="130"/>
      <c r="F4" s="130"/>
      <c r="G4" s="130"/>
    </row>
    <row r="5" spans="1:7" ht="33.75" customHeight="1">
      <c r="A5" s="131" t="s">
        <v>45</v>
      </c>
      <c r="B5" s="125" t="s">
        <v>33</v>
      </c>
      <c r="C5" s="125" t="s">
        <v>64</v>
      </c>
      <c r="D5" s="133" t="s">
        <v>34</v>
      </c>
      <c r="E5" s="125" t="s">
        <v>33</v>
      </c>
      <c r="F5" s="105" t="s">
        <v>6</v>
      </c>
      <c r="G5" s="106"/>
    </row>
    <row r="6" spans="1:7" ht="33.75" customHeight="1">
      <c r="A6" s="132"/>
      <c r="B6" s="126"/>
      <c r="C6" s="126"/>
      <c r="D6" s="134"/>
      <c r="E6" s="126"/>
      <c r="F6" s="20" t="s">
        <v>40</v>
      </c>
      <c r="G6" s="20" t="s">
        <v>41</v>
      </c>
    </row>
    <row r="7" spans="1:7" ht="24" customHeight="1">
      <c r="A7" s="35" t="s">
        <v>46</v>
      </c>
      <c r="B7" s="36">
        <v>8151</v>
      </c>
      <c r="C7" s="36">
        <v>7601</v>
      </c>
      <c r="D7" s="35" t="s">
        <v>47</v>
      </c>
      <c r="E7" s="36">
        <v>13054</v>
      </c>
      <c r="F7" s="36">
        <f>G7-E7</f>
        <v>1250</v>
      </c>
      <c r="G7" s="36">
        <v>14304</v>
      </c>
    </row>
    <row r="8" spans="1:7" ht="24" customHeight="1">
      <c r="A8" s="35" t="s">
        <v>48</v>
      </c>
      <c r="B8" s="36">
        <v>1</v>
      </c>
      <c r="C8" s="49">
        <v>13</v>
      </c>
      <c r="D8" s="16" t="s">
        <v>35</v>
      </c>
      <c r="E8" s="16" t="s">
        <v>35</v>
      </c>
      <c r="F8" s="16" t="s">
        <v>35</v>
      </c>
      <c r="G8" s="46" t="s">
        <v>35</v>
      </c>
    </row>
    <row r="9" spans="1:7" ht="24" customHeight="1">
      <c r="A9" s="35" t="s">
        <v>49</v>
      </c>
      <c r="B9" s="36">
        <v>4900</v>
      </c>
      <c r="C9" s="49">
        <v>6200</v>
      </c>
      <c r="D9" s="16" t="s">
        <v>35</v>
      </c>
      <c r="E9" s="16" t="s">
        <v>35</v>
      </c>
      <c r="F9" s="16" t="s">
        <v>35</v>
      </c>
      <c r="G9" s="46" t="s">
        <v>35</v>
      </c>
    </row>
    <row r="10" spans="1:7" ht="24" customHeight="1">
      <c r="A10" s="35" t="s">
        <v>50</v>
      </c>
      <c r="B10" s="36">
        <v>4900</v>
      </c>
      <c r="C10" s="49">
        <v>6200</v>
      </c>
      <c r="D10" s="16" t="s">
        <v>35</v>
      </c>
      <c r="E10" s="16" t="s">
        <v>35</v>
      </c>
      <c r="F10" s="16" t="s">
        <v>35</v>
      </c>
      <c r="G10" s="46" t="s">
        <v>35</v>
      </c>
    </row>
    <row r="11" spans="1:7" ht="24" customHeight="1">
      <c r="A11" s="35" t="s">
        <v>51</v>
      </c>
      <c r="B11" s="36"/>
      <c r="C11" s="36"/>
      <c r="D11" s="35" t="s">
        <v>52</v>
      </c>
      <c r="E11" s="36"/>
      <c r="F11" s="36"/>
      <c r="G11" s="36"/>
    </row>
    <row r="12" spans="1:7" ht="24" customHeight="1">
      <c r="A12" s="35" t="s">
        <v>53</v>
      </c>
      <c r="B12" s="36">
        <v>30</v>
      </c>
      <c r="C12" s="36"/>
      <c r="D12" s="35" t="s">
        <v>54</v>
      </c>
      <c r="E12" s="36">
        <v>54</v>
      </c>
      <c r="F12" s="36">
        <f>G12-E12</f>
        <v>14</v>
      </c>
      <c r="G12" s="36">
        <v>68</v>
      </c>
    </row>
    <row r="13" spans="1:7" ht="24" customHeight="1">
      <c r="A13" s="19" t="s">
        <v>36</v>
      </c>
      <c r="B13" s="36">
        <f>B7+B8+B9+B11+B12</f>
        <v>13082</v>
      </c>
      <c r="C13" s="36">
        <f>C7+C8+C9+C11+C12</f>
        <v>13814</v>
      </c>
      <c r="D13" s="19" t="s">
        <v>37</v>
      </c>
      <c r="E13" s="36">
        <f>E7+E12</f>
        <v>13108</v>
      </c>
      <c r="F13" s="36">
        <f>F7+F12</f>
        <v>1264</v>
      </c>
      <c r="G13" s="36">
        <f>G7+G12</f>
        <v>14372</v>
      </c>
    </row>
    <row r="14" spans="1:7" ht="24" customHeight="1">
      <c r="A14" s="17" t="s">
        <v>35</v>
      </c>
      <c r="B14" s="16" t="s">
        <v>35</v>
      </c>
      <c r="C14" s="16"/>
      <c r="D14" s="18"/>
      <c r="E14" s="37"/>
      <c r="F14" s="37"/>
      <c r="G14" s="47"/>
    </row>
    <row r="15" spans="1:7" ht="24" customHeight="1">
      <c r="A15" s="19" t="s">
        <v>38</v>
      </c>
      <c r="B15" s="36">
        <v>26</v>
      </c>
      <c r="C15" s="36">
        <v>558</v>
      </c>
      <c r="D15" s="19"/>
      <c r="E15" s="36">
        <f>B13+B15-E13</f>
        <v>0</v>
      </c>
      <c r="F15" s="36"/>
      <c r="G15" s="36">
        <f>C13+C15-G13</f>
        <v>0</v>
      </c>
    </row>
    <row r="16" spans="1:7" ht="24" customHeight="1">
      <c r="A16" s="19" t="s">
        <v>39</v>
      </c>
      <c r="B16" s="36">
        <f>B13+B15</f>
        <v>13108</v>
      </c>
      <c r="C16" s="36">
        <f>C13+C15</f>
        <v>14372</v>
      </c>
      <c r="D16" s="19" t="s">
        <v>39</v>
      </c>
      <c r="E16" s="36">
        <f>E13+E15</f>
        <v>13108</v>
      </c>
      <c r="F16" s="36"/>
      <c r="G16" s="36">
        <f>G13+G15</f>
        <v>14372</v>
      </c>
    </row>
    <row r="18" spans="1:7" s="50" customFormat="1" ht="30.75" customHeight="1">
      <c r="A18" s="124" t="s">
        <v>140</v>
      </c>
      <c r="B18" s="124"/>
      <c r="C18" s="124"/>
      <c r="D18" s="124"/>
      <c r="E18" s="124"/>
      <c r="F18" s="124"/>
      <c r="G18" s="124"/>
    </row>
  </sheetData>
  <mergeCells count="10">
    <mergeCell ref="A18:G18"/>
    <mergeCell ref="F5:G5"/>
    <mergeCell ref="C5:C6"/>
    <mergeCell ref="A1:G1"/>
    <mergeCell ref="A4:B4"/>
    <mergeCell ref="D4:G4"/>
    <mergeCell ref="A5:A6"/>
    <mergeCell ref="B5:B6"/>
    <mergeCell ref="D5:D6"/>
    <mergeCell ref="E5:E6"/>
  </mergeCells>
  <phoneticPr fontId="62"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headerFooter>
    <oddFooter>&amp;C&amp;"-,常规"6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封面</vt:lpstr>
      <vt:lpstr>表1一般收入调整表1</vt:lpstr>
      <vt:lpstr>表2一般支出调整表2</vt:lpstr>
      <vt:lpstr>表3一般公共预算收支平衡表</vt:lpstr>
      <vt:lpstr>表4政府性基金支出调整表</vt:lpstr>
      <vt:lpstr>表5政府性基金收支平衡表</vt:lpstr>
      <vt:lpstr>表6机关社保调整表</vt:lpstr>
      <vt:lpstr>表3一般公共预算收支平衡表!Print_Area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赵魏华</cp:lastModifiedBy>
  <cp:lastPrinted>2019-11-20T08:54:47Z</cp:lastPrinted>
  <dcterms:created xsi:type="dcterms:W3CDTF">2008-09-11T17:22:52Z</dcterms:created>
  <dcterms:modified xsi:type="dcterms:W3CDTF">2019-11-21T02:44:42Z</dcterms:modified>
</cp:coreProperties>
</file>