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3.中央资金执行情况表" sheetId="5" r:id="rId1"/>
  </sheets>
  <definedNames>
    <definedName name="_xlnm.Print_Titles" localSheetId="0">附件3.中央资金执行情况表!$4:$5</definedName>
  </definedNames>
  <calcPr calcId="144525"/>
</workbook>
</file>

<file path=xl/sharedStrings.xml><?xml version="1.0" encoding="utf-8"?>
<sst xmlns="http://schemas.openxmlformats.org/spreadsheetml/2006/main" count="46" uniqueCount="39">
  <si>
    <t>附件3</t>
  </si>
  <si>
    <t>2025年度中央财政林业专项资金执行情况表</t>
  </si>
  <si>
    <t>单位：万元</t>
  </si>
  <si>
    <t>项目名称</t>
  </si>
  <si>
    <t>中央资金（2025年度）</t>
  </si>
  <si>
    <t>省级资金（2025年度）</t>
  </si>
  <si>
    <t>结余结转资金</t>
  </si>
  <si>
    <t>其他资金</t>
  </si>
  <si>
    <t>省级安排下达金额①</t>
  </si>
  <si>
    <t>已到位
金额②</t>
  </si>
  <si>
    <t>实际支出金额③</t>
  </si>
  <si>
    <t>实际支出率④=③/①</t>
  </si>
  <si>
    <t>安排
金额①</t>
  </si>
  <si>
    <t>实际支出金额②</t>
  </si>
  <si>
    <t>实际支出率③=②/①</t>
  </si>
  <si>
    <t>总计</t>
  </si>
  <si>
    <t>1.中央财政林业草原生态恢复保护资金</t>
  </si>
  <si>
    <t>国家公园支出</t>
  </si>
  <si>
    <t>国家级自然保护区补助</t>
  </si>
  <si>
    <t>湿地保护修复补助</t>
  </si>
  <si>
    <t>国家重点动植物保护支出</t>
  </si>
  <si>
    <t>古树名木</t>
  </si>
  <si>
    <t>森林生态效益补偿补助</t>
  </si>
  <si>
    <t>天然商品林停伐管护补助</t>
  </si>
  <si>
    <t>森林修复</t>
  </si>
  <si>
    <t>森林可持续经营试点</t>
  </si>
  <si>
    <t>北斗应用服务</t>
  </si>
  <si>
    <t>国有林场保运转</t>
  </si>
  <si>
    <t>2.中央财政林业草原改革发展资金</t>
  </si>
  <si>
    <t>造林补助</t>
  </si>
  <si>
    <t>森林质量提升补助（森林可持续经营试点补助）</t>
  </si>
  <si>
    <t>油茶发展</t>
  </si>
  <si>
    <t>森林质量提升补助</t>
  </si>
  <si>
    <t>森林防火补助</t>
  </si>
  <si>
    <t>林业有害生物防治补助</t>
  </si>
  <si>
    <t>林业有害生物防治补助（互花米草）</t>
  </si>
  <si>
    <t>林草科技推广示范补助</t>
  </si>
  <si>
    <t>林木良种培育补助</t>
  </si>
  <si>
    <t>林草湿荒综合监测</t>
  </si>
</sst>
</file>

<file path=xl/styles.xml><?xml version="1.0" encoding="utf-8"?>
<styleSheet xmlns="http://schemas.openxmlformats.org/spreadsheetml/2006/main">
  <numFmts count="1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* #,##0\ _k_r_-;\-* #,##0\ _k_r_-;_-* &quot;-&quot;\ _k_r_-;_-@_-"/>
    <numFmt numFmtId="177" formatCode="_(&quot;$&quot;* #,##0.00_);_(&quot;$&quot;* \(#,##0.00\);_(&quot;$&quot;* &quot;-&quot;??_);_(@_)"/>
    <numFmt numFmtId="178" formatCode="_-* #,##0.00\ _k_r_-;\-* #,##0.00\ _k_r_-;_-* &quot;-&quot;??\ _k_r_-;_-@_-"/>
    <numFmt numFmtId="179" formatCode="_(&quot;$&quot;* #,##0_);_(&quot;$&quot;* \(#,##0\);_(&quot;$&quot;* &quot;-&quot;_);_(@_)"/>
    <numFmt numFmtId="180" formatCode="0.000000"/>
    <numFmt numFmtId="181" formatCode="0.00000000"/>
    <numFmt numFmtId="182" formatCode="#,##0.00_);#,##0.00\)"/>
    <numFmt numFmtId="183" formatCode="_-&quot;$&quot;* #,##0_-;\-&quot;$&quot;* #,##0_-;_-&quot;$&quot;* &quot;-&quot;_-;_-@_-"/>
    <numFmt numFmtId="184" formatCode="0.00_)"/>
    <numFmt numFmtId="185" formatCode="#,##0;[Red]\(#,##0\)"/>
    <numFmt numFmtId="186" formatCode="_-&quot;$&quot;* #,##0.00_-;\-&quot;$&quot;* #,##0.00_-;_-&quot;$&quot;* &quot;-&quot;??_-;_-@_-"/>
    <numFmt numFmtId="187" formatCode="0.0000000"/>
    <numFmt numFmtId="188" formatCode="0.00000&quot;  &quot;"/>
    <numFmt numFmtId="8" formatCode="&quot;￥&quot;#,##0.00;[Red]&quot;￥&quot;\-#,##0.00"/>
  </numFmts>
  <fonts count="41">
    <font>
      <sz val="11"/>
      <color indexed="8"/>
      <name val="宋体"/>
      <charset val="134"/>
    </font>
    <font>
      <sz val="20"/>
      <color indexed="8"/>
      <name val="方正小标宋_GBK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仿宋_GB2312"/>
      <charset val="134"/>
    </font>
    <font>
      <b/>
      <sz val="11"/>
      <name val="宋体"/>
      <charset val="134"/>
    </font>
    <font>
      <sz val="11"/>
      <color indexed="52"/>
      <name val="宋体"/>
      <charset val="0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0"/>
      <name val="Helv"/>
      <charset val="134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0"/>
      <name val="Times New Roman"/>
      <charset val="134"/>
    </font>
    <font>
      <sz val="8"/>
      <name val="Arial"/>
      <charset val="134"/>
    </font>
    <font>
      <sz val="12"/>
      <name val="新細明體"/>
      <charset val="134"/>
    </font>
    <font>
      <sz val="12"/>
      <name val="Times New Roman"/>
      <charset val="134"/>
    </font>
    <font>
      <b/>
      <sz val="10"/>
      <name val="MS Sans Serif"/>
      <charset val="134"/>
    </font>
    <font>
      <sz val="10"/>
      <name val="Arial"/>
      <charset val="134"/>
    </font>
    <font>
      <sz val="11"/>
      <name val="蹈框"/>
      <charset val="134"/>
    </font>
    <font>
      <sz val="10"/>
      <color indexed="8"/>
      <name val="Arial"/>
      <charset val="134"/>
    </font>
    <font>
      <sz val="12"/>
      <name val="바탕체"/>
      <charset val="129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i/>
      <sz val="16"/>
      <name val="Helv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8" borderId="6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1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85" fontId="3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0" borderId="0">
      <alignment vertical="top"/>
    </xf>
    <xf numFmtId="0" fontId="32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38" fontId="30" fillId="17" borderId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0" fontId="30" fillId="14" borderId="1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184" fontId="40" fillId="0" borderId="0">
      <alignment vertical="center"/>
    </xf>
    <xf numFmtId="0" fontId="3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8" fontId="0" fillId="0" borderId="0" applyFon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36" fillId="0" borderId="0">
      <alignment vertical="top"/>
    </xf>
    <xf numFmtId="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Currency [0]_353HHC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_2010年基层预算分解1.25" xfId="26"/>
    <cellStyle name="_抗洪抢修后勤保障费用统计表0709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烹拳_97MBO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一般_SGV" xfId="41"/>
    <cellStyle name="Percent [2]" xfId="42"/>
    <cellStyle name="20% - 强调文字颜色 2" xfId="43" builtinId="34"/>
    <cellStyle name="40% - 强调文字颜色 2" xfId="44" builtinId="35"/>
    <cellStyle name="强调文字颜色 3" xfId="45" builtinId="37"/>
    <cellStyle name="Valuta (0)_pldt" xfId="46"/>
    <cellStyle name="强调文字颜色 4" xfId="47" builtinId="41"/>
    <cellStyle name="20% - 强调文字颜色 4" xfId="48" builtinId="42"/>
    <cellStyle name="40% - 强调文字颜色 4" xfId="49" builtinId="43"/>
    <cellStyle name="comma-d" xfId="50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_Book1" xfId="57"/>
    <cellStyle name="0,0_x000d_&#10;NA_x000d_&#10;" xfId="58"/>
    <cellStyle name="Comma [0]_laroux" xfId="59"/>
    <cellStyle name="常规 3" xfId="60"/>
    <cellStyle name="Comma_laroux" xfId="61"/>
    <cellStyle name="Currency_353HHC" xfId="62"/>
    <cellStyle name="Grey" xfId="63"/>
    <cellStyle name="ColLevel_1" xfId="64"/>
    <cellStyle name="常规 2" xfId="65"/>
    <cellStyle name="Tusental (0)_pldt" xfId="66"/>
    <cellStyle name="RowLevel_1" xfId="67"/>
    <cellStyle name="Input [yellow]" xfId="68"/>
    <cellStyle name="好_Book1" xfId="69"/>
    <cellStyle name="Tusental_pldt" xfId="70"/>
    <cellStyle name="표준_0N-HANDLING " xfId="71"/>
    <cellStyle name="普通_ 白土" xfId="72"/>
    <cellStyle name="Valuta_pldt" xfId="73"/>
    <cellStyle name="差_Book1" xfId="74"/>
    <cellStyle name="常规 2 2" xfId="75"/>
    <cellStyle name="Normal_0105第二套审计报表定稿" xfId="76"/>
    <cellStyle name="Normal - Style1" xfId="77"/>
    <cellStyle name="常规 4" xfId="78"/>
    <cellStyle name="貨幣 [0]_SGV" xfId="79"/>
    <cellStyle name="钎霖_laroux" xfId="80"/>
    <cellStyle name="常规 11" xfId="81"/>
    <cellStyle name="콤마 [0]_BOILER-CO1" xfId="82"/>
    <cellStyle name="样式 1" xfId="83"/>
    <cellStyle name="千位[0]_gdhz" xfId="84"/>
    <cellStyle name="分级显示行_1_4附件二凯旋评估表" xfId="85"/>
    <cellStyle name="霓付_97MBO" xfId="86"/>
    <cellStyle name="貨幣_SGV" xfId="87"/>
    <cellStyle name="烹拳 [0]_97MBO" xfId="88"/>
    <cellStyle name="콤마_BOILER-CO1" xfId="89"/>
    <cellStyle name="_Book1_抗洪抢修后勤保障费用统计表0709" xfId="90"/>
    <cellStyle name="통화_BOILER-CO1" xfId="91"/>
    <cellStyle name="통화 [0]_BOILER-CO1" xfId="92"/>
    <cellStyle name="千分位_ 白土" xfId="93"/>
    <cellStyle name="千位_gdhz" xfId="94"/>
    <cellStyle name="千分位[0]_ 白土" xfId="95"/>
    <cellStyle name="霓付 [0]_97MBO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showGridLines="0" tabSelected="1" workbookViewId="0">
      <selection activeCell="D26" sqref="D26"/>
    </sheetView>
  </sheetViews>
  <sheetFormatPr defaultColWidth="9" defaultRowHeight="13.5"/>
  <cols>
    <col min="1" max="1" width="22.125" customWidth="1"/>
    <col min="5" max="5" width="11.125"/>
    <col min="12" max="12" width="11.125"/>
  </cols>
  <sheetData>
    <row r="1" spans="1:1">
      <c r="A1" t="s">
        <v>0</v>
      </c>
    </row>
    <row r="2" ht="27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3.1" customHeight="1" spans="1:15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15" t="s">
        <v>2</v>
      </c>
      <c r="O3" s="15"/>
    </row>
    <row r="4" ht="33" customHeight="1" spans="1:15">
      <c r="A4" s="5" t="s">
        <v>3</v>
      </c>
      <c r="B4" s="6" t="s">
        <v>4</v>
      </c>
      <c r="C4" s="6"/>
      <c r="D4" s="6"/>
      <c r="E4" s="6"/>
      <c r="F4" s="6" t="s">
        <v>5</v>
      </c>
      <c r="G4" s="6"/>
      <c r="H4" s="6"/>
      <c r="I4" s="6"/>
      <c r="J4" s="6" t="s">
        <v>6</v>
      </c>
      <c r="K4" s="6"/>
      <c r="L4" s="6"/>
      <c r="M4" s="6" t="s">
        <v>7</v>
      </c>
      <c r="N4" s="6"/>
      <c r="O4" s="6"/>
    </row>
    <row r="5" ht="45.95" customHeight="1" spans="1:15">
      <c r="A5" s="5"/>
      <c r="B5" s="7" t="s">
        <v>8</v>
      </c>
      <c r="C5" s="7" t="s">
        <v>9</v>
      </c>
      <c r="D5" s="7" t="s">
        <v>10</v>
      </c>
      <c r="E5" s="7" t="s">
        <v>11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12</v>
      </c>
      <c r="N5" s="7" t="s">
        <v>13</v>
      </c>
      <c r="O5" s="7" t="s">
        <v>14</v>
      </c>
    </row>
    <row r="6" ht="33" customHeight="1" spans="1:15">
      <c r="A6" s="8" t="s">
        <v>15</v>
      </c>
      <c r="B6" s="9">
        <f t="shared" ref="B6:H6" si="0">B7+B19</f>
        <v>5735.59</v>
      </c>
      <c r="C6" s="9">
        <f t="shared" si="0"/>
        <v>5735.59</v>
      </c>
      <c r="D6" s="9">
        <f t="shared" si="0"/>
        <v>3648.42</v>
      </c>
      <c r="E6" s="10">
        <f t="shared" ref="E6:E9" si="1">D6/B6</f>
        <v>0.636101952894123</v>
      </c>
      <c r="F6" s="9">
        <f t="shared" ref="F6:H6" si="2">F7+F19</f>
        <v>1225.93</v>
      </c>
      <c r="G6" s="9">
        <f t="shared" si="2"/>
        <v>1225.93</v>
      </c>
      <c r="H6" s="9">
        <f t="shared" si="2"/>
        <v>1104.47</v>
      </c>
      <c r="I6" s="10">
        <f t="shared" ref="I6:I9" si="3">H6/F6</f>
        <v>0.900924196324423</v>
      </c>
      <c r="J6" s="9">
        <f>J7+J19</f>
        <v>3816.94</v>
      </c>
      <c r="K6" s="9">
        <f>K7+K19</f>
        <v>3791.56</v>
      </c>
      <c r="L6" s="10">
        <f t="shared" ref="L6:L9" si="4">K6/J6</f>
        <v>0.993350694535413</v>
      </c>
      <c r="M6" s="9"/>
      <c r="N6" s="9"/>
      <c r="O6" s="9"/>
    </row>
    <row r="7" ht="33" customHeight="1" spans="1:15">
      <c r="A7" s="11" t="s">
        <v>16</v>
      </c>
      <c r="B7" s="12">
        <f t="shared" ref="B7:H7" si="5">SUM(B8:B18)</f>
        <v>4544.49</v>
      </c>
      <c r="C7" s="12">
        <f t="shared" si="5"/>
        <v>4544.49</v>
      </c>
      <c r="D7" s="12">
        <f t="shared" si="5"/>
        <v>2959.72</v>
      </c>
      <c r="E7" s="10">
        <f t="shared" si="1"/>
        <v>0.65127660089471</v>
      </c>
      <c r="F7" s="12">
        <f t="shared" ref="F7:H7" si="6">SUM(F8:F18)</f>
        <v>646.02</v>
      </c>
      <c r="G7" s="12">
        <f t="shared" si="6"/>
        <v>646.02</v>
      </c>
      <c r="H7" s="12">
        <f t="shared" si="6"/>
        <v>602.25</v>
      </c>
      <c r="I7" s="10">
        <f t="shared" si="3"/>
        <v>0.93224667966936</v>
      </c>
      <c r="J7" s="12">
        <f>SUM(J8:J18)</f>
        <v>2973.44</v>
      </c>
      <c r="K7" s="12">
        <f>SUM(K8:K18)</f>
        <v>2966.84</v>
      </c>
      <c r="L7" s="10">
        <f t="shared" si="4"/>
        <v>0.997780348687043</v>
      </c>
      <c r="M7" s="12"/>
      <c r="N7" s="12"/>
      <c r="O7" s="12"/>
    </row>
    <row r="8" ht="33" customHeight="1" spans="1:15">
      <c r="A8" s="7" t="s">
        <v>17</v>
      </c>
      <c r="B8" s="12"/>
      <c r="C8" s="12"/>
      <c r="D8" s="12"/>
      <c r="E8" s="9"/>
      <c r="F8" s="12"/>
      <c r="G8" s="12"/>
      <c r="H8" s="12"/>
      <c r="I8" s="9"/>
      <c r="J8" s="12"/>
      <c r="K8" s="12"/>
      <c r="L8" s="12"/>
      <c r="M8" s="12"/>
      <c r="N8" s="12"/>
      <c r="O8" s="12"/>
    </row>
    <row r="9" ht="33" customHeight="1" spans="1:15">
      <c r="A9" s="7" t="s">
        <v>18</v>
      </c>
      <c r="B9" s="12">
        <v>1187.5</v>
      </c>
      <c r="C9" s="12">
        <v>1187.5</v>
      </c>
      <c r="D9" s="12">
        <v>380.69</v>
      </c>
      <c r="E9" s="10">
        <f>D9/B9</f>
        <v>0.320581052631579</v>
      </c>
      <c r="F9" s="12"/>
      <c r="G9" s="12"/>
      <c r="H9" s="12"/>
      <c r="I9" s="10"/>
      <c r="J9" s="12">
        <v>681</v>
      </c>
      <c r="K9" s="12">
        <v>674.4</v>
      </c>
      <c r="L9" s="10">
        <f t="shared" ref="L9:L14" si="7">K9/J9</f>
        <v>0.990308370044053</v>
      </c>
      <c r="M9" s="12"/>
      <c r="N9" s="12"/>
      <c r="O9" s="12"/>
    </row>
    <row r="10" ht="33" customHeight="1" spans="1:15">
      <c r="A10" s="7" t="s">
        <v>19</v>
      </c>
      <c r="B10" s="12"/>
      <c r="C10" s="12"/>
      <c r="D10" s="12"/>
      <c r="E10" s="9"/>
      <c r="F10" s="12"/>
      <c r="G10" s="12"/>
      <c r="H10" s="12"/>
      <c r="I10" s="9"/>
      <c r="J10" s="12"/>
      <c r="K10" s="12"/>
      <c r="L10" s="12"/>
      <c r="M10" s="12"/>
      <c r="N10" s="12"/>
      <c r="O10" s="12"/>
    </row>
    <row r="11" ht="33" customHeight="1" spans="1:15">
      <c r="A11" s="7" t="s">
        <v>20</v>
      </c>
      <c r="B11" s="12"/>
      <c r="C11" s="12"/>
      <c r="D11" s="12"/>
      <c r="E11" s="9"/>
      <c r="F11" s="12"/>
      <c r="G11" s="12"/>
      <c r="H11" s="12"/>
      <c r="I11" s="9"/>
      <c r="J11" s="12"/>
      <c r="K11" s="12"/>
      <c r="L11" s="12"/>
      <c r="M11" s="12"/>
      <c r="N11" s="12"/>
      <c r="O11" s="12"/>
    </row>
    <row r="12" ht="33" customHeight="1" spans="1:15">
      <c r="A12" s="7" t="s">
        <v>21</v>
      </c>
      <c r="B12" s="12"/>
      <c r="C12" s="12"/>
      <c r="D12" s="12"/>
      <c r="E12" s="9"/>
      <c r="F12" s="12"/>
      <c r="G12" s="12"/>
      <c r="H12" s="12"/>
      <c r="I12" s="9"/>
      <c r="J12" s="12"/>
      <c r="K12" s="12"/>
      <c r="L12" s="12"/>
      <c r="M12" s="12"/>
      <c r="N12" s="12"/>
      <c r="O12" s="12"/>
    </row>
    <row r="13" ht="33" customHeight="1" spans="1:15">
      <c r="A13" s="7" t="s">
        <v>22</v>
      </c>
      <c r="B13" s="12">
        <v>1031.16</v>
      </c>
      <c r="C13" s="12">
        <v>1031.16</v>
      </c>
      <c r="D13" s="12">
        <v>1031.16</v>
      </c>
      <c r="E13" s="10">
        <f t="shared" ref="E13:E15" si="8">D13/B13</f>
        <v>1</v>
      </c>
      <c r="F13" s="12">
        <v>646.02</v>
      </c>
      <c r="G13" s="12">
        <v>646.02</v>
      </c>
      <c r="H13" s="12">
        <v>602.25</v>
      </c>
      <c r="I13" s="10">
        <f>H13/F13</f>
        <v>0.93224667966936</v>
      </c>
      <c r="J13" s="12">
        <v>998.91</v>
      </c>
      <c r="K13" s="12">
        <v>998.91</v>
      </c>
      <c r="L13" s="10">
        <f>K13/J13</f>
        <v>1</v>
      </c>
      <c r="M13" s="12"/>
      <c r="N13" s="12"/>
      <c r="O13" s="12"/>
    </row>
    <row r="14" ht="33" customHeight="1" spans="1:15">
      <c r="A14" s="7" t="s">
        <v>23</v>
      </c>
      <c r="B14" s="12">
        <v>1648.13</v>
      </c>
      <c r="C14" s="12">
        <v>1648.13</v>
      </c>
      <c r="D14" s="12">
        <v>1453.87</v>
      </c>
      <c r="E14" s="10">
        <f t="shared" si="8"/>
        <v>0.88213308416205</v>
      </c>
      <c r="F14" s="12"/>
      <c r="G14" s="12"/>
      <c r="H14" s="12"/>
      <c r="I14" s="9"/>
      <c r="J14" s="12">
        <v>1293.53</v>
      </c>
      <c r="K14" s="12">
        <v>1293.53</v>
      </c>
      <c r="L14" s="10">
        <f>K14/J14</f>
        <v>1</v>
      </c>
      <c r="M14" s="12"/>
      <c r="N14" s="12"/>
      <c r="O14" s="12"/>
    </row>
    <row r="15" ht="33" customHeight="1" spans="1:15">
      <c r="A15" s="7" t="s">
        <v>24</v>
      </c>
      <c r="B15" s="12">
        <v>583.7</v>
      </c>
      <c r="C15" s="12">
        <v>583.7</v>
      </c>
      <c r="D15" s="12"/>
      <c r="E15" s="10">
        <f t="shared" si="8"/>
        <v>0</v>
      </c>
      <c r="F15" s="12"/>
      <c r="G15" s="12"/>
      <c r="H15" s="12"/>
      <c r="I15" s="9"/>
      <c r="J15" s="12"/>
      <c r="K15" s="12"/>
      <c r="L15" s="12"/>
      <c r="M15" s="12"/>
      <c r="N15" s="12"/>
      <c r="O15" s="12"/>
    </row>
    <row r="16" ht="33" customHeight="1" spans="1:15">
      <c r="A16" s="13" t="s">
        <v>25</v>
      </c>
      <c r="B16" s="12"/>
      <c r="C16" s="12"/>
      <c r="D16" s="12"/>
      <c r="E16" s="9"/>
      <c r="F16" s="12"/>
      <c r="G16" s="12"/>
      <c r="H16" s="12"/>
      <c r="I16" s="9"/>
      <c r="J16" s="12"/>
      <c r="K16" s="12"/>
      <c r="L16" s="12"/>
      <c r="M16" s="12"/>
      <c r="N16" s="12"/>
      <c r="O16" s="12"/>
    </row>
    <row r="17" ht="33" customHeight="1" spans="1:15">
      <c r="A17" s="7" t="s">
        <v>26</v>
      </c>
      <c r="B17" s="12"/>
      <c r="C17" s="12"/>
      <c r="D17" s="12"/>
      <c r="E17" s="9"/>
      <c r="F17" s="12"/>
      <c r="G17" s="12"/>
      <c r="H17" s="12"/>
      <c r="I17" s="9"/>
      <c r="J17" s="12"/>
      <c r="K17" s="12"/>
      <c r="L17" s="12"/>
      <c r="M17" s="12"/>
      <c r="N17" s="12"/>
      <c r="O17" s="12"/>
    </row>
    <row r="18" ht="33" customHeight="1" spans="1:15">
      <c r="A18" s="7" t="s">
        <v>27</v>
      </c>
      <c r="B18" s="12">
        <v>94</v>
      </c>
      <c r="C18" s="12">
        <v>94</v>
      </c>
      <c r="D18" s="12">
        <v>94</v>
      </c>
      <c r="E18" s="10">
        <f t="shared" ref="E18:E20" si="9">D18/B18</f>
        <v>1</v>
      </c>
      <c r="F18" s="12"/>
      <c r="G18" s="12"/>
      <c r="H18" s="12"/>
      <c r="I18" s="9"/>
      <c r="J18" s="12"/>
      <c r="K18" s="12"/>
      <c r="L18" s="12"/>
      <c r="M18" s="12"/>
      <c r="N18" s="12"/>
      <c r="O18" s="12"/>
    </row>
    <row r="19" ht="33" customHeight="1" spans="1:15">
      <c r="A19" s="11" t="s">
        <v>28</v>
      </c>
      <c r="B19" s="12">
        <f t="shared" ref="B19:H19" si="10">SUM(B20:B29)</f>
        <v>1191.1</v>
      </c>
      <c r="C19" s="12">
        <f t="shared" si="10"/>
        <v>1191.1</v>
      </c>
      <c r="D19" s="12">
        <f t="shared" si="10"/>
        <v>688.7</v>
      </c>
      <c r="E19" s="10">
        <f t="shared" si="9"/>
        <v>0.578205020569222</v>
      </c>
      <c r="F19" s="12">
        <f t="shared" ref="F19:H19" si="11">SUM(F20:F29)</f>
        <v>579.91</v>
      </c>
      <c r="G19" s="12">
        <f t="shared" si="11"/>
        <v>579.91</v>
      </c>
      <c r="H19" s="12">
        <f t="shared" si="11"/>
        <v>502.22</v>
      </c>
      <c r="I19" s="10">
        <f>H19/F19</f>
        <v>0.866030935834871</v>
      </c>
      <c r="J19" s="12">
        <f>SUM(J20:J29)</f>
        <v>843.5</v>
      </c>
      <c r="K19" s="12">
        <f>SUM(K20:K29)</f>
        <v>824.72</v>
      </c>
      <c r="L19" s="10">
        <f>K19/J19</f>
        <v>0.97773562537048</v>
      </c>
      <c r="M19" s="12"/>
      <c r="N19" s="12"/>
      <c r="O19" s="12"/>
    </row>
    <row r="20" ht="33" customHeight="1" spans="1:15">
      <c r="A20" s="7" t="s">
        <v>29</v>
      </c>
      <c r="B20" s="12">
        <v>835.6</v>
      </c>
      <c r="C20" s="12">
        <v>835.6</v>
      </c>
      <c r="D20" s="12">
        <v>407.35</v>
      </c>
      <c r="E20" s="10">
        <f t="shared" si="9"/>
        <v>0.48749401627573</v>
      </c>
      <c r="F20" s="12">
        <v>544.91</v>
      </c>
      <c r="G20" s="12">
        <v>544.91</v>
      </c>
      <c r="H20" s="12">
        <v>467.22</v>
      </c>
      <c r="I20" s="10">
        <f>H20/F20</f>
        <v>0.857425996953625</v>
      </c>
      <c r="J20" s="12">
        <v>787</v>
      </c>
      <c r="K20" s="12">
        <v>768.22</v>
      </c>
      <c r="L20" s="10">
        <f>K20/J20</f>
        <v>0.976137229987294</v>
      </c>
      <c r="M20" s="12"/>
      <c r="N20" s="12"/>
      <c r="O20" s="12"/>
    </row>
    <row r="21" ht="47.1" customHeight="1" spans="1:15">
      <c r="A21" s="7" t="s">
        <v>30</v>
      </c>
      <c r="B21" s="12"/>
      <c r="C21" s="12"/>
      <c r="D21" s="12"/>
      <c r="E21" s="9"/>
      <c r="F21" s="12"/>
      <c r="G21" s="12"/>
      <c r="H21" s="12"/>
      <c r="I21" s="9"/>
      <c r="J21" s="12"/>
      <c r="K21" s="12"/>
      <c r="L21" s="12"/>
      <c r="M21" s="12"/>
      <c r="N21" s="12"/>
      <c r="O21" s="12"/>
    </row>
    <row r="22" ht="33" customHeight="1" spans="1:15">
      <c r="A22" s="7" t="s">
        <v>31</v>
      </c>
      <c r="B22" s="12"/>
      <c r="C22" s="12"/>
      <c r="D22" s="12"/>
      <c r="E22" s="9"/>
      <c r="F22" s="12"/>
      <c r="G22" s="12"/>
      <c r="H22" s="12"/>
      <c r="I22" s="9"/>
      <c r="J22" s="12"/>
      <c r="K22" s="12"/>
      <c r="L22" s="12"/>
      <c r="M22" s="12"/>
      <c r="N22" s="12"/>
      <c r="O22" s="12"/>
    </row>
    <row r="23" ht="33" customHeight="1" spans="1:15">
      <c r="A23" s="7" t="s">
        <v>32</v>
      </c>
      <c r="B23" s="12"/>
      <c r="C23" s="12"/>
      <c r="D23" s="12"/>
      <c r="E23" s="9"/>
      <c r="F23" s="12"/>
      <c r="G23" s="12"/>
      <c r="H23" s="12"/>
      <c r="I23" s="9"/>
      <c r="J23" s="12"/>
      <c r="K23" s="12"/>
      <c r="L23" s="12"/>
      <c r="M23" s="12"/>
      <c r="N23" s="12"/>
      <c r="O23" s="12"/>
    </row>
    <row r="24" ht="33" customHeight="1" spans="1:15">
      <c r="A24" s="7" t="s">
        <v>33</v>
      </c>
      <c r="B24" s="12"/>
      <c r="C24" s="12"/>
      <c r="D24" s="12"/>
      <c r="E24" s="9"/>
      <c r="F24" s="12"/>
      <c r="G24" s="12"/>
      <c r="H24" s="12"/>
      <c r="I24" s="9"/>
      <c r="J24" s="12"/>
      <c r="K24" s="12"/>
      <c r="L24" s="12"/>
      <c r="M24" s="12"/>
      <c r="N24" s="12"/>
      <c r="O24" s="12"/>
    </row>
    <row r="25" ht="33" customHeight="1" spans="1:15">
      <c r="A25" s="7" t="s">
        <v>34</v>
      </c>
      <c r="B25" s="12">
        <v>173</v>
      </c>
      <c r="C25" s="12">
        <v>173</v>
      </c>
      <c r="D25" s="12">
        <v>141.05</v>
      </c>
      <c r="E25" s="10">
        <f t="shared" ref="E25:E29" si="12">D25/B25</f>
        <v>0.815317919075145</v>
      </c>
      <c r="F25" s="12">
        <v>35</v>
      </c>
      <c r="G25" s="12">
        <v>35</v>
      </c>
      <c r="H25" s="12">
        <v>35</v>
      </c>
      <c r="I25" s="10">
        <f>H25/F25</f>
        <v>1</v>
      </c>
      <c r="J25" s="12"/>
      <c r="K25" s="12"/>
      <c r="L25" s="12"/>
      <c r="M25" s="12"/>
      <c r="N25" s="12"/>
      <c r="O25" s="12"/>
    </row>
    <row r="26" ht="33" customHeight="1" spans="1:15">
      <c r="A26" s="7" t="s">
        <v>35</v>
      </c>
      <c r="B26" s="12"/>
      <c r="C26" s="12"/>
      <c r="D26" s="12"/>
      <c r="E26" s="10"/>
      <c r="F26" s="12"/>
      <c r="G26" s="12"/>
      <c r="H26" s="12"/>
      <c r="I26" s="9"/>
      <c r="J26" s="12"/>
      <c r="K26" s="12"/>
      <c r="L26" s="12"/>
      <c r="M26" s="12"/>
      <c r="N26" s="12"/>
      <c r="O26" s="12"/>
    </row>
    <row r="27" ht="33" customHeight="1" spans="1:15">
      <c r="A27" s="7" t="s">
        <v>36</v>
      </c>
      <c r="B27" s="12">
        <v>90</v>
      </c>
      <c r="C27" s="12">
        <v>90</v>
      </c>
      <c r="D27" s="12">
        <v>69.8</v>
      </c>
      <c r="E27" s="10">
        <v>0.7756</v>
      </c>
      <c r="F27" s="12"/>
      <c r="G27" s="12"/>
      <c r="H27" s="12"/>
      <c r="I27" s="9"/>
      <c r="J27" s="12"/>
      <c r="K27" s="12"/>
      <c r="L27" s="12"/>
      <c r="M27" s="12"/>
      <c r="N27" s="12"/>
      <c r="O27" s="12"/>
    </row>
    <row r="28" ht="27" customHeight="1" spans="1:15">
      <c r="A28" s="14" t="s">
        <v>37</v>
      </c>
      <c r="B28" s="14">
        <v>70.5</v>
      </c>
      <c r="C28" s="14">
        <v>70.5</v>
      </c>
      <c r="D28" s="14">
        <v>70.5</v>
      </c>
      <c r="E28" s="10">
        <f>D28/B28</f>
        <v>1</v>
      </c>
      <c r="F28" s="14"/>
      <c r="G28" s="14"/>
      <c r="H28" s="14"/>
      <c r="I28" s="14"/>
      <c r="J28" s="14">
        <v>56.5</v>
      </c>
      <c r="K28" s="14">
        <v>56.5</v>
      </c>
      <c r="L28" s="10">
        <f>K28/J28</f>
        <v>1</v>
      </c>
      <c r="M28" s="14"/>
      <c r="N28" s="14"/>
      <c r="O28" s="14"/>
    </row>
    <row r="29" ht="27" customHeight="1" spans="1:15">
      <c r="A29" s="14" t="s">
        <v>38</v>
      </c>
      <c r="B29" s="14">
        <v>22</v>
      </c>
      <c r="C29" s="14">
        <v>22</v>
      </c>
      <c r="D29" s="14"/>
      <c r="E29" s="10">
        <f>D29/B29</f>
        <v>0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</row>
  </sheetData>
  <mergeCells count="7">
    <mergeCell ref="A2:O2"/>
    <mergeCell ref="N3:O3"/>
    <mergeCell ref="B4:E4"/>
    <mergeCell ref="F4:I4"/>
    <mergeCell ref="J4:L4"/>
    <mergeCell ref="M4:O4"/>
    <mergeCell ref="A4:A5"/>
  </mergeCells>
  <printOptions horizontalCentered="1"/>
  <pageMargins left="0.590277777777778" right="0.554861111111111" top="1" bottom="0.60625" header="0.5" footer="0.5"/>
  <pageSetup paperSize="9" scale="9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附件3.中央资金执行情况表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卢雪垠</dc:creator>
  <cp:lastModifiedBy>Administrator</cp:lastModifiedBy>
  <dcterms:created xsi:type="dcterms:W3CDTF">2026-05-20T10:04:00Z</dcterms:created>
  <dcterms:modified xsi:type="dcterms:W3CDTF">2026-06-15T03:05:02Z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273B5F133A78445A97D92AE70A572DC9_13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